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2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9"/>
  <workbookPr filterPrivacy="1" defaultThemeVersion="124226"/>
  <xr:revisionPtr revIDLastSave="0" documentId="13_ncr:1_{7EE0B359-0D42-A24D-95CC-36B464D7602B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KPI" sheetId="20" r:id="rId1"/>
    <sheet name="Values" sheetId="22" r:id="rId2"/>
    <sheet name="Final Score" sheetId="23" r:id="rId3"/>
    <sheet name="Graphical Representation" sheetId="24" r:id="rId4"/>
  </sheets>
  <definedNames>
    <definedName name="_xlchart.v2.0" hidden="1">'Final Score'!$C$7</definedName>
    <definedName name="_xlchart.v2.1" hidden="1">'Final Score'!$D$3:$O$3</definedName>
    <definedName name="_xlchart.v2.2" hidden="1">'Final Score'!$D$7:$O$7</definedName>
    <definedName name="_xlchart.v2.3" hidden="1">'Final Score'!$C$13</definedName>
    <definedName name="_xlchart.v2.4" hidden="1">'Final Score'!$D$13:$O$13</definedName>
    <definedName name="_xlchart.v2.5" hidden="1">'Final Score'!$D$3:$O$3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3" l="1"/>
  <c r="F14" i="23"/>
  <c r="G14" i="23"/>
  <c r="H14" i="23"/>
  <c r="I14" i="23"/>
  <c r="J14" i="23"/>
  <c r="K14" i="23"/>
  <c r="L14" i="23"/>
  <c r="M14" i="23"/>
  <c r="N14" i="23"/>
  <c r="O14" i="23"/>
  <c r="D14" i="23"/>
  <c r="E23" i="23"/>
  <c r="F23" i="23"/>
  <c r="G23" i="23"/>
  <c r="H23" i="23"/>
  <c r="I23" i="23"/>
  <c r="J23" i="23"/>
  <c r="K23" i="23"/>
  <c r="L23" i="23"/>
  <c r="M23" i="23"/>
  <c r="N23" i="23"/>
  <c r="O23" i="23"/>
  <c r="D23" i="23"/>
  <c r="E22" i="23"/>
  <c r="F22" i="23"/>
  <c r="G22" i="23"/>
  <c r="H22" i="23"/>
  <c r="I22" i="23"/>
  <c r="J22" i="23"/>
  <c r="K22" i="23"/>
  <c r="L22" i="23"/>
  <c r="M22" i="23"/>
  <c r="N22" i="23"/>
  <c r="O22" i="23"/>
  <c r="D22" i="23"/>
  <c r="E21" i="23"/>
  <c r="F21" i="23"/>
  <c r="G21" i="23"/>
  <c r="H21" i="23"/>
  <c r="I21" i="23"/>
  <c r="J21" i="23"/>
  <c r="K21" i="23"/>
  <c r="L21" i="23"/>
  <c r="M21" i="23"/>
  <c r="N21" i="23"/>
  <c r="O21" i="23"/>
  <c r="D21" i="23"/>
  <c r="E20" i="23"/>
  <c r="F20" i="23"/>
  <c r="G20" i="23"/>
  <c r="H20" i="23"/>
  <c r="I20" i="23"/>
  <c r="J20" i="23"/>
  <c r="K20" i="23"/>
  <c r="L20" i="23"/>
  <c r="M20" i="23"/>
  <c r="N20" i="23"/>
  <c r="O20" i="23"/>
  <c r="D20" i="23"/>
  <c r="E19" i="23"/>
  <c r="F19" i="23"/>
  <c r="G19" i="23"/>
  <c r="H19" i="23"/>
  <c r="I19" i="23"/>
  <c r="J19" i="23"/>
  <c r="K19" i="23"/>
  <c r="L19" i="23"/>
  <c r="M19" i="23"/>
  <c r="N19" i="23"/>
  <c r="O19" i="23"/>
  <c r="D19" i="23"/>
  <c r="E18" i="23"/>
  <c r="F18" i="23"/>
  <c r="G18" i="23"/>
  <c r="H18" i="23"/>
  <c r="I18" i="23"/>
  <c r="J18" i="23"/>
  <c r="K18" i="23"/>
  <c r="L18" i="23"/>
  <c r="M18" i="23"/>
  <c r="N18" i="23"/>
  <c r="O18" i="23"/>
  <c r="D18" i="23"/>
  <c r="O17" i="23"/>
  <c r="E17" i="23"/>
  <c r="F17" i="23"/>
  <c r="G17" i="23"/>
  <c r="H17" i="23"/>
  <c r="I17" i="23"/>
  <c r="J17" i="23"/>
  <c r="K17" i="23"/>
  <c r="L17" i="23"/>
  <c r="M17" i="23"/>
  <c r="N17" i="23"/>
  <c r="D17" i="23"/>
  <c r="E16" i="23"/>
  <c r="F16" i="23"/>
  <c r="G16" i="23"/>
  <c r="H16" i="23"/>
  <c r="I16" i="23"/>
  <c r="J16" i="23"/>
  <c r="K16" i="23"/>
  <c r="L16" i="23"/>
  <c r="M16" i="23"/>
  <c r="N16" i="23"/>
  <c r="O16" i="23"/>
  <c r="D16" i="23"/>
  <c r="E15" i="23"/>
  <c r="F15" i="23"/>
  <c r="G15" i="23"/>
  <c r="H15" i="23"/>
  <c r="I15" i="23"/>
  <c r="J15" i="23"/>
  <c r="K15" i="23"/>
  <c r="L15" i="23"/>
  <c r="M15" i="23"/>
  <c r="N15" i="23"/>
  <c r="O15" i="23"/>
  <c r="D15" i="23"/>
  <c r="E13" i="23"/>
  <c r="F13" i="23"/>
  <c r="G13" i="23"/>
  <c r="H13" i="23"/>
  <c r="I13" i="23"/>
  <c r="J13" i="23"/>
  <c r="K13" i="23"/>
  <c r="L13" i="23"/>
  <c r="M13" i="23"/>
  <c r="N13" i="23"/>
  <c r="O13" i="23"/>
  <c r="D13" i="23"/>
  <c r="E12" i="23"/>
  <c r="F12" i="23"/>
  <c r="G12" i="23"/>
  <c r="H12" i="23"/>
  <c r="I12" i="23"/>
  <c r="J12" i="23"/>
  <c r="K12" i="23"/>
  <c r="L12" i="23"/>
  <c r="M12" i="23"/>
  <c r="N12" i="23"/>
  <c r="O12" i="23"/>
  <c r="D12" i="23"/>
  <c r="E11" i="23"/>
  <c r="F11" i="23"/>
  <c r="G11" i="23"/>
  <c r="H11" i="23"/>
  <c r="I11" i="23"/>
  <c r="J11" i="23"/>
  <c r="K11" i="23"/>
  <c r="L11" i="23"/>
  <c r="M11" i="23"/>
  <c r="N11" i="23"/>
  <c r="O11" i="23"/>
  <c r="D11" i="23"/>
  <c r="N10" i="23"/>
  <c r="L10" i="23"/>
  <c r="I10" i="23"/>
  <c r="G10" i="23"/>
  <c r="E10" i="23"/>
  <c r="F10" i="23"/>
  <c r="H10" i="23"/>
  <c r="J10" i="23"/>
  <c r="K10" i="23"/>
  <c r="M10" i="23"/>
  <c r="O10" i="23"/>
  <c r="D10" i="23"/>
  <c r="E9" i="23"/>
  <c r="F9" i="23"/>
  <c r="G9" i="23"/>
  <c r="H9" i="23"/>
  <c r="I9" i="23"/>
  <c r="J9" i="23"/>
  <c r="K9" i="23"/>
  <c r="L9" i="23"/>
  <c r="M9" i="23"/>
  <c r="N9" i="23"/>
  <c r="O9" i="23"/>
  <c r="D9" i="23"/>
  <c r="E8" i="23"/>
  <c r="F8" i="23"/>
  <c r="G8" i="23"/>
  <c r="H8" i="23"/>
  <c r="I8" i="23"/>
  <c r="J8" i="23"/>
  <c r="K8" i="23"/>
  <c r="L8" i="23"/>
  <c r="M8" i="23"/>
  <c r="N8" i="23"/>
  <c r="O8" i="23"/>
  <c r="D8" i="23"/>
  <c r="E7" i="23"/>
  <c r="F7" i="23"/>
  <c r="G7" i="23"/>
  <c r="H7" i="23"/>
  <c r="I7" i="23"/>
  <c r="J7" i="23"/>
  <c r="K7" i="23"/>
  <c r="L7" i="23"/>
  <c r="M7" i="23"/>
  <c r="N7" i="23"/>
  <c r="O7" i="23"/>
  <c r="D7" i="23"/>
  <c r="E6" i="23"/>
  <c r="F6" i="23"/>
  <c r="G6" i="23"/>
  <c r="H6" i="23"/>
  <c r="I6" i="23"/>
  <c r="J6" i="23"/>
  <c r="K6" i="23"/>
  <c r="L6" i="23"/>
  <c r="M6" i="23"/>
  <c r="N6" i="23"/>
  <c r="O6" i="23"/>
  <c r="D6" i="23"/>
  <c r="E5" i="23"/>
  <c r="F5" i="23"/>
  <c r="G5" i="23"/>
  <c r="H5" i="23"/>
  <c r="I5" i="23"/>
  <c r="J5" i="23"/>
  <c r="K5" i="23"/>
  <c r="L5" i="23"/>
  <c r="M5" i="23"/>
  <c r="N5" i="23"/>
  <c r="O5" i="23"/>
  <c r="D5" i="23"/>
  <c r="E4" i="23"/>
  <c r="F4" i="23"/>
  <c r="G4" i="23"/>
  <c r="H4" i="23"/>
  <c r="I4" i="23"/>
  <c r="J4" i="23"/>
  <c r="K4" i="23"/>
  <c r="L4" i="23"/>
  <c r="M4" i="23"/>
  <c r="N4" i="23"/>
  <c r="O4" i="23"/>
  <c r="D4" i="23"/>
</calcChain>
</file>

<file path=xl/sharedStrings.xml><?xml version="1.0" encoding="utf-8"?>
<sst xmlns="http://schemas.openxmlformats.org/spreadsheetml/2006/main" count="270" uniqueCount="161">
  <si>
    <t>Type</t>
  </si>
  <si>
    <t>S No</t>
  </si>
  <si>
    <t xml:space="preserve">Quality Indicator </t>
  </si>
  <si>
    <t>Formula</t>
  </si>
  <si>
    <t xml:space="preserve">Frequency </t>
  </si>
  <si>
    <t>Productivity</t>
  </si>
  <si>
    <t>Monthly</t>
  </si>
  <si>
    <t>Efficiency</t>
  </si>
  <si>
    <t>Clinical care and safety</t>
  </si>
  <si>
    <t>Service Quality Indicator</t>
  </si>
  <si>
    <t>Significance</t>
  </si>
  <si>
    <t>ANC Register</t>
  </si>
  <si>
    <t>Immunization Register</t>
  </si>
  <si>
    <t>Record of Patient Feedbacks</t>
  </si>
  <si>
    <t>Labour Room Register</t>
  </si>
  <si>
    <t>Utilization of Labour Room at night</t>
  </si>
  <si>
    <t>Stock Register</t>
  </si>
  <si>
    <t>Admission /Discharge Register</t>
  </si>
  <si>
    <t>Indicator of service quality and patient satisfaction with treatment and stay in IPD</t>
  </si>
  <si>
    <t>Indicator of patient satisfaction in IPD</t>
  </si>
  <si>
    <t xml:space="preserve">Mean of scores given by each patients in Patient satisfaction survey for indoor patients done each month on statistically adequate sample (at least 30)                                                                    </t>
  </si>
  <si>
    <t>OPD Register</t>
  </si>
  <si>
    <t>Numerator</t>
  </si>
  <si>
    <t>Denominator</t>
  </si>
  <si>
    <t>Total deliveries conducted</t>
  </si>
  <si>
    <r>
      <t xml:space="preserve">Sum of </t>
    </r>
    <r>
      <rPr>
        <i/>
        <sz val="11"/>
        <color theme="1"/>
        <rFont val="Calibri"/>
        <family val="2"/>
        <scheme val="minor"/>
      </rPr>
      <t xml:space="preserve">average satisfaction score </t>
    </r>
    <r>
      <rPr>
        <sz val="11"/>
        <color theme="1"/>
        <rFont val="Calibri"/>
        <family val="2"/>
        <scheme val="minor"/>
      </rPr>
      <t>of each respondent
(Average satisfaction score = sum total of scores of attributes/number of total attributes)</t>
    </r>
  </si>
  <si>
    <t>Total number of respondents</t>
  </si>
  <si>
    <t>Total admission in the facility</t>
  </si>
  <si>
    <t>Total number of LAMA patients from the facility
Exclusion:- Abscond and referral cases</t>
  </si>
  <si>
    <t xml:space="preserve">(No. of LAMA Patients from the facility*100/Total no. of admission)
</t>
  </si>
  <si>
    <t>Total number of deliveries conducted during night time from 8PM to 8AM Inclusion: Normal, assisted, forceps. Exclusion- C-section conducted in OT</t>
  </si>
  <si>
    <t>General OPD Register</t>
  </si>
  <si>
    <t xml:space="preserve">Mean of scores given by each patients in Patient satisfaction survey for outdoor patients done each month on statistically adequate sample (at least 30)                                                                    </t>
  </si>
  <si>
    <t>Indicator of patient satisfaction in OPD</t>
  </si>
  <si>
    <t>Percentage of AEFI cases reported</t>
  </si>
  <si>
    <t>Total number of AEFI cases reported</t>
  </si>
  <si>
    <t>Immunization and AEFI records</t>
  </si>
  <si>
    <t>Indicator to measure clinical care of immunization services</t>
  </si>
  <si>
    <t>Percentage of DOT cases completed successfully</t>
  </si>
  <si>
    <t>DOT register</t>
  </si>
  <si>
    <t>Indicator to measure clinical care at DOT centre</t>
  </si>
  <si>
    <t>Left against Medical advice (LAMA) Rate</t>
  </si>
  <si>
    <t>KEY PERFORMANCE INDICATORS FOR PHC</t>
  </si>
  <si>
    <t>OPD Per Month</t>
  </si>
  <si>
    <t>Percentage of MTP Conducted</t>
  </si>
  <si>
    <t>Percentage of High risk pregnancies detected</t>
  </si>
  <si>
    <t>Percentage of women stayed for 48 hours after normal deliveries</t>
  </si>
  <si>
    <t>Percentage of anaemia cases treated successfully</t>
  </si>
  <si>
    <t>Indicator for measuring productivity of OPD</t>
  </si>
  <si>
    <t>Total number of expected deliveries for the month</t>
  </si>
  <si>
    <t>Total number of deliveries conducted during the month</t>
  </si>
  <si>
    <t>(Total number of deliveries conducted*100/Total expected deliveries)</t>
  </si>
  <si>
    <t xml:space="preserve">Source of data </t>
  </si>
  <si>
    <t>Indicator for measure delivery load of the facility</t>
  </si>
  <si>
    <t>(Total number of deliveries conducted at night time*100/Total number of deliveries conducted in labour room)</t>
  </si>
  <si>
    <t>Total number of high risk pregnancies referred*100/Total number of high risk pregnancies registered</t>
  </si>
  <si>
    <t>Indicator to measure efficient ANC services</t>
  </si>
  <si>
    <t xml:space="preserve">Total number of high risk pregnancies referred from the facility
</t>
  </si>
  <si>
    <t xml:space="preserve">Total number of high risk pregnancies registered at the facility
</t>
  </si>
  <si>
    <t>Total number of estimated high risk pregnancies for the month</t>
  </si>
  <si>
    <t>Total number of normal deliveries conducted</t>
  </si>
  <si>
    <t>Total number of cases where mothers stayed 48 hours after normal deliveries</t>
  </si>
  <si>
    <t>Total number of mothers stayed 48 hours after normal deliveries*100/Total number of normal deliveries conducted</t>
  </si>
  <si>
    <t>Indicator to measure adherence to Post partum care protocol</t>
  </si>
  <si>
    <t>IUCD Register</t>
  </si>
  <si>
    <t>Indicator to measure adherence to IUCD  protocol</t>
  </si>
  <si>
    <t>Family Planning Counselling Register</t>
  </si>
  <si>
    <t>Indicator for measuring counselling services</t>
  </si>
  <si>
    <t>Total number of children reported diarrhoea</t>
  </si>
  <si>
    <t>Indicator to measure clinical care of diarrhoea cases</t>
  </si>
  <si>
    <t>Total number of Anaemia cases detected during ANC</t>
  </si>
  <si>
    <t>Total number of anaemia cases treated successfully*100/Total number of anaemia cases detected during ANC</t>
  </si>
  <si>
    <t xml:space="preserve">Total number of MTP conducted </t>
  </si>
  <si>
    <t>Total number of registered clients for MTP</t>
  </si>
  <si>
    <t>MTP Register</t>
  </si>
  <si>
    <t>Utilization of MTP services</t>
  </si>
  <si>
    <t xml:space="preserve">Indicator to measure clinical quality of ANC services </t>
  </si>
  <si>
    <t>Percentage of children with diarrhoea treated with ORS &amp; Zinc</t>
  </si>
  <si>
    <t xml:space="preserve">Total successfully completed TB treatment, with or without bacteriological evidence of success </t>
  </si>
  <si>
    <t>Total number of patients attended in OPD for the month</t>
  </si>
  <si>
    <t>Total number of clients counselled for limiting or long term methods of contraception</t>
  </si>
  <si>
    <t>Total number of clients accepted limiting or long term method of contraception*100/Total number of clients counselled</t>
  </si>
  <si>
    <t>Total number of MTP Conducted*100/Total number of registered clients for MTP</t>
  </si>
  <si>
    <t>Percentage of High risk pregnancy/ obstetric cases referred to FRU</t>
  </si>
  <si>
    <t>Percentage of clients accepting limiting or long term contraception methods of contraception</t>
  </si>
  <si>
    <t>Total number of clients accepted limiting OR long term contraception method of contraception</t>
  </si>
  <si>
    <t>Total number of IUCD inserted</t>
  </si>
  <si>
    <t>Total number of anaemia cases treated successfully
Inclusion:- ANC cases</t>
  </si>
  <si>
    <t>Percentage of deliveries conducted at night</t>
  </si>
  <si>
    <t>Percentage of NCD cases managed in OPD</t>
  </si>
  <si>
    <t>Total number of NCD cases managed in OPD</t>
  </si>
  <si>
    <t>Total number of cases managed in OPD</t>
  </si>
  <si>
    <t>Total number of NCD cases managed in OPD*100/Total number of cases managed in OPD</t>
  </si>
  <si>
    <t>Patient Satisfaction Score for OPD</t>
  </si>
  <si>
    <t>Patient Satisfaction Score for IPD</t>
  </si>
  <si>
    <t>Percentage of deliveries conducted out of expected</t>
  </si>
  <si>
    <t>Percentage of OPD cases referred from HWC (SC)/ Sub -Centre</t>
  </si>
  <si>
    <t xml:space="preserve"> (Pentavelant1-Pentavalent3)*100/DPT1</t>
  </si>
  <si>
    <t>Total number of children received  Pentavelant1</t>
  </si>
  <si>
    <t>Total number of children missed pentavalent 3 dose after Pentavelant1</t>
  </si>
  <si>
    <t>Indicator to analyse the scenario of dropouts in the three
dose of Pentavelant</t>
  </si>
  <si>
    <r>
      <t xml:space="preserve">Drop out rate of </t>
    </r>
    <r>
      <rPr>
        <sz val="11"/>
        <color theme="1"/>
        <rFont val="Calibri"/>
        <family val="2"/>
        <scheme val="minor"/>
      </rPr>
      <t xml:space="preserve"> Pentavalent</t>
    </r>
  </si>
  <si>
    <r>
      <t xml:space="preserve">IUCD </t>
    </r>
    <r>
      <rPr>
        <sz val="11"/>
        <color theme="1"/>
        <rFont val="Calibri"/>
        <family val="2"/>
        <scheme val="minor"/>
      </rPr>
      <t xml:space="preserve"> complication rate</t>
    </r>
  </si>
  <si>
    <t xml:space="preserve">Total number of IUCD complication cases reported </t>
  </si>
  <si>
    <t>Total reported case of IUCD complication*100/Total number of IUCD insertion</t>
  </si>
  <si>
    <t>Total no. of OPD cases referred from HWC (SC)/ Sub -Centre</t>
  </si>
  <si>
    <t>Total No. of OPD cases registered</t>
  </si>
  <si>
    <t>Total no. of OPD cases referred from HWC (SC)or Sub -Centre*100/ Total No. of OPD cases registered</t>
  </si>
  <si>
    <t>Referral register &amp; OPD register</t>
  </si>
  <si>
    <t>Preparation of OPD to manage NCD cases</t>
  </si>
  <si>
    <t>Indicator for the utilization of referral system</t>
  </si>
  <si>
    <t>Total number of high risk pregnancies registered at the facility</t>
  </si>
  <si>
    <t xml:space="preserve">Total number of children missed pentavalent 3 dose </t>
  </si>
  <si>
    <t>Total number of IUCD insertion</t>
  </si>
  <si>
    <t>Total new tuberculosis cases registered under national tuberculosis elimination programme</t>
  </si>
  <si>
    <t>Total number of children treated with ORS and Zinc*100/Total number of Children reported diarrhoea</t>
  </si>
  <si>
    <t xml:space="preserve">Total no. of respondents (adequate sample at least 30)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</si>
  <si>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</si>
  <si>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</si>
  <si>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</si>
  <si>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</si>
  <si>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</si>
  <si>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</si>
  <si>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</si>
  <si>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</si>
  <si>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</si>
  <si>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</si>
  <si>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</si>
  <si>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</si>
  <si>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Drop out rate of  Pentavalent</t>
  </si>
  <si>
    <t>IUCD  complication rate</t>
  </si>
  <si>
    <t>S.No.</t>
  </si>
  <si>
    <t>Numerator/Denominator</t>
  </si>
  <si>
    <t>KEY PERFORMANCE INDICATOR FOR PHC</t>
  </si>
  <si>
    <t>Percentage of DOTS cases completed successfully</t>
  </si>
  <si>
    <r>
      <t xml:space="preserve">Percentage of stock out </t>
    </r>
    <r>
      <rPr>
        <sz val="11"/>
        <color theme="1"/>
        <rFont val="Calibri"/>
        <family val="2"/>
        <scheme val="minor"/>
      </rPr>
      <t xml:space="preserve"> as per EML</t>
    </r>
  </si>
  <si>
    <r>
      <rPr>
        <sz val="11"/>
        <color theme="1"/>
        <rFont val="Calibri"/>
        <family val="2"/>
        <scheme val="minor"/>
      </rPr>
      <t xml:space="preserve">Total stock outs as per EML each day added for the month 
</t>
    </r>
  </si>
  <si>
    <r>
      <rPr>
        <sz val="11"/>
        <color theme="1"/>
        <rFont val="Calibri"/>
        <family val="2"/>
        <scheme val="minor"/>
      </rPr>
      <t xml:space="preserve">Product of total no. of drugs as per EML and days in the month
</t>
    </r>
  </si>
  <si>
    <r>
      <t xml:space="preserve">Total no. of Stock out days for </t>
    </r>
    <r>
      <rPr>
        <sz val="11"/>
        <color theme="1"/>
        <rFont val="Calibri"/>
        <family val="2"/>
        <scheme val="minor"/>
      </rPr>
      <t xml:space="preserve"> EML*100/ Total no. of  drugs*Days in Month 
</t>
    </r>
  </si>
  <si>
    <r>
      <t xml:space="preserve">Indicator to measure efficiency of Hospital to ensure availability of  drugs </t>
    </r>
    <r>
      <rPr>
        <sz val="11"/>
        <color theme="1"/>
        <rFont val="Calibri"/>
        <family val="2"/>
        <scheme val="minor"/>
      </rPr>
      <t xml:space="preserve"> as per EML</t>
    </r>
  </si>
  <si>
    <r>
      <t xml:space="preserve">Total new tuberculosis cases registered under a </t>
    </r>
    <r>
      <rPr>
        <sz val="11"/>
        <color theme="1"/>
        <rFont val="Calibri (Body)"/>
      </rPr>
      <t>national tuberculosis elimination programme</t>
    </r>
  </si>
  <si>
    <t>Percentage of stock out as per EML</t>
  </si>
  <si>
    <t xml:space="preserve"> Clinical care and safety</t>
  </si>
  <si>
    <t>Total no.of Pregnant women registered for ANC</t>
  </si>
  <si>
    <t>Total number of high risk pregnancies registered*100/Total no.of Pregnant women registred for ANC</t>
  </si>
  <si>
    <t>Total number of vaccination done</t>
  </si>
  <si>
    <t>Total number of AEFI cases reported*100/Total number of vaccination done</t>
  </si>
  <si>
    <r>
      <t xml:space="preserve">Total successfully completed TB treatment, with or without bacteriological evidence of success*100/Total new tuberculosis cases registered under </t>
    </r>
    <r>
      <rPr>
        <sz val="11"/>
        <color theme="1"/>
        <rFont val="Calibri (Body)"/>
      </rPr>
      <t>NTEP</t>
    </r>
  </si>
  <si>
    <t>Total number of children treated with ORS and Zinc during  diarrhoea</t>
  </si>
  <si>
    <t>Total number of deliveries conducted during night time from 8PM to 8AM 
Inclusion: Normal, assisted, forceps. 
Exclusion- C-section conducted in OT</t>
  </si>
  <si>
    <t>Total number of MTP conducted</t>
  </si>
  <si>
    <t xml:space="preserve"> Total no. of commodities drugs</t>
  </si>
  <si>
    <t>Total number of high risk pregnancies referred from the facility</t>
  </si>
  <si>
    <t>Total number of IUCD complication cases reported</t>
  </si>
  <si>
    <t>Total successfully completed TB treatment, with or without bacteriological evidence of success</t>
  </si>
  <si>
    <r>
      <rPr>
        <sz val="11"/>
        <color theme="1"/>
        <rFont val="Calibri (Body)"/>
      </rPr>
      <t xml:space="preserve">Total number of deliveries conducted </t>
    </r>
    <r>
      <rPr>
        <sz val="11"/>
        <color theme="1"/>
        <rFont val="Calibri"/>
        <family val="2"/>
        <scheme val="minor"/>
      </rPr>
      <t>during the month</t>
    </r>
  </si>
  <si>
    <r>
      <t xml:space="preserve">Percentage of stock out </t>
    </r>
    <r>
      <rPr>
        <sz val="11"/>
        <color theme="1"/>
        <rFont val="Calibri"/>
        <family val="2"/>
        <scheme val="minor"/>
      </rPr>
      <t xml:space="preserve"> as per EML</t>
    </r>
  </si>
  <si>
    <r>
      <t xml:space="preserve">Total no. of Stock out days for </t>
    </r>
    <r>
      <rPr>
        <sz val="11"/>
        <color theme="1"/>
        <rFont val="Calibri"/>
        <family val="2"/>
        <scheme val="minor"/>
      </rPr>
      <t xml:space="preserve"> EML
</t>
    </r>
  </si>
  <si>
    <r>
      <t xml:space="preserve">Drop out rate of </t>
    </r>
    <r>
      <rPr>
        <sz val="11"/>
        <color theme="1"/>
        <rFont val="Calibri"/>
        <family val="2"/>
        <scheme val="minor"/>
      </rPr>
      <t xml:space="preserve"> Pentavalent</t>
    </r>
  </si>
  <si>
    <r>
      <t xml:space="preserve">IUCD </t>
    </r>
    <r>
      <rPr>
        <sz val="11"/>
        <color theme="1"/>
        <rFont val="Calibri"/>
        <family val="2"/>
        <scheme val="minor"/>
      </rPr>
      <t xml:space="preserve"> complication rate</t>
    </r>
  </si>
  <si>
    <r>
      <t xml:space="preserve">Sum of </t>
    </r>
    <r>
      <rPr>
        <i/>
        <sz val="11"/>
        <color theme="1"/>
        <rFont val="Calibri"/>
        <family val="2"/>
        <scheme val="minor"/>
      </rPr>
      <t xml:space="preserve">average satisfaction score </t>
    </r>
    <r>
      <rPr>
        <sz val="11"/>
        <color theme="1"/>
        <rFont val="Calibri"/>
        <family val="2"/>
        <scheme val="minor"/>
      </rPr>
      <t>of each respondent
(Average satisfaction score = sum total of scores of attributes/number of total attributes)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</si>
</sst>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(Body)"/>
    </font>
    <font>
      <b/>
      <sz val="12"/>
      <color indexed="8"/>
      <name val="Calibri (Body)"/>
    </font>
    <font>
      <b/>
      <sz val="12"/>
      <color theme="1"/>
      <name val="Calibri (Body)"/>
    </font>
    <font>
      <b/>
      <sz val="10"/>
      <color theme="0"/>
      <name val="Calibri (Body)"/>
    </font>
    <font>
      <b/>
      <sz val="11"/>
      <color theme="0"/>
      <name val="Calibri (Body)"/>
    </font>
    <font>
      <b/>
      <sz val="22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 (Body)"/>
    </font>
    <font>
      <sz val="11"/>
      <color theme="1"/>
      <name val="Calibri (Body)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D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Fill="1"/>
    <xf numFmtId="0" fontId="10" fillId="0" borderId="0" xfId="0" applyFont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0" fillId="6" borderId="6" xfId="0" applyFill="1" applyBorder="1"/>
    <xf numFmtId="0" fontId="0" fillId="5" borderId="7" xfId="0" applyFill="1" applyBorder="1"/>
    <xf numFmtId="0" fontId="0" fillId="6" borderId="7" xfId="0" applyFill="1" applyBorder="1"/>
    <xf numFmtId="0" fontId="0" fillId="6" borderId="10" xfId="0" applyFill="1" applyBorder="1"/>
    <xf numFmtId="0" fontId="0" fillId="5" borderId="1" xfId="0" applyFill="1" applyBorder="1" applyAlignment="1">
      <alignment horizontal="center" vertical="top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 vertical="top"/>
    </xf>
    <xf numFmtId="0" fontId="13" fillId="6" borderId="3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9" fontId="11" fillId="6" borderId="1" xfId="1" applyFont="1" applyFill="1" applyBorder="1" applyAlignment="1">
      <alignment horizontal="center" vertical="top"/>
    </xf>
    <xf numFmtId="164" fontId="11" fillId="6" borderId="1" xfId="1" applyNumberFormat="1" applyFont="1" applyFill="1" applyBorder="1" applyAlignment="1">
      <alignment horizontal="center" vertical="top"/>
    </xf>
    <xf numFmtId="0" fontId="11" fillId="6" borderId="7" xfId="0" applyFont="1" applyFill="1" applyBorder="1" applyAlignment="1">
      <alignment horizontal="center" vertical="top"/>
    </xf>
    <xf numFmtId="0" fontId="13" fillId="7" borderId="3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/>
    </xf>
    <xf numFmtId="9" fontId="11" fillId="7" borderId="1" xfId="1" applyFont="1" applyFill="1" applyBorder="1" applyAlignment="1">
      <alignment horizontal="center" vertical="top"/>
    </xf>
    <xf numFmtId="164" fontId="11" fillId="7" borderId="1" xfId="1" applyNumberFormat="1" applyFont="1" applyFill="1" applyBorder="1" applyAlignment="1">
      <alignment horizontal="center" vertical="top"/>
    </xf>
    <xf numFmtId="0" fontId="11" fillId="7" borderId="7" xfId="0" applyFont="1" applyFill="1" applyBorder="1" applyAlignment="1">
      <alignment horizontal="center" vertical="top"/>
    </xf>
    <xf numFmtId="0" fontId="13" fillId="7" borderId="4" xfId="0" applyFont="1" applyFill="1" applyBorder="1" applyAlignment="1">
      <alignment horizontal="center" vertical="top"/>
    </xf>
    <xf numFmtId="0" fontId="11" fillId="7" borderId="6" xfId="0" applyFont="1" applyFill="1" applyBorder="1" applyAlignment="1">
      <alignment horizontal="center" vertical="top"/>
    </xf>
    <xf numFmtId="9" fontId="11" fillId="7" borderId="6" xfId="1" applyFont="1" applyFill="1" applyBorder="1" applyAlignment="1">
      <alignment horizontal="center" vertical="top"/>
    </xf>
    <xf numFmtId="164" fontId="11" fillId="7" borderId="6" xfId="1" applyNumberFormat="1" applyFont="1" applyFill="1" applyBorder="1" applyAlignment="1">
      <alignment horizontal="center" vertical="top"/>
    </xf>
    <xf numFmtId="0" fontId="11" fillId="7" borderId="10" xfId="0" applyFont="1" applyFill="1" applyBorder="1" applyAlignment="1">
      <alignment horizontal="center" vertical="top"/>
    </xf>
    <xf numFmtId="0" fontId="13" fillId="6" borderId="11" xfId="0" applyFont="1" applyFill="1" applyBorder="1" applyAlignment="1">
      <alignment horizontal="center" vertical="top"/>
    </xf>
    <xf numFmtId="0" fontId="11" fillId="6" borderId="8" xfId="0" applyFont="1" applyFill="1" applyBorder="1" applyAlignment="1">
      <alignment horizontal="center" vertical="top"/>
    </xf>
    <xf numFmtId="9" fontId="11" fillId="6" borderId="8" xfId="1" applyFont="1" applyFill="1" applyBorder="1" applyAlignment="1">
      <alignment horizontal="center" vertical="top"/>
    </xf>
    <xf numFmtId="164" fontId="11" fillId="6" borderId="8" xfId="1" applyNumberFormat="1" applyFont="1" applyFill="1" applyBorder="1" applyAlignment="1">
      <alignment horizontal="center" vertical="top"/>
    </xf>
    <xf numFmtId="0" fontId="11" fillId="6" borderId="12" xfId="0" applyFont="1" applyFill="1" applyBorder="1" applyAlignment="1">
      <alignment horizontal="center" vertical="top"/>
    </xf>
    <xf numFmtId="0" fontId="12" fillId="11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top" wrapText="1"/>
    </xf>
    <xf numFmtId="0" fontId="13" fillId="11" borderId="12" xfId="0" applyFont="1" applyFill="1" applyBorder="1" applyAlignment="1">
      <alignment horizontal="center" vertical="top" wrapText="1"/>
    </xf>
    <xf numFmtId="0" fontId="12" fillId="11" borderId="1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13" borderId="8" xfId="0" applyFont="1" applyFill="1" applyBorder="1" applyAlignment="1">
      <alignment horizontal="left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6" fillId="0" borderId="23" xfId="0" applyFont="1" applyFill="1" applyBorder="1" applyAlignment="1"/>
    <xf numFmtId="0" fontId="13" fillId="0" borderId="0" xfId="0" applyFont="1" applyFill="1"/>
    <xf numFmtId="0" fontId="11" fillId="0" borderId="0" xfId="0" applyFont="1" applyFill="1"/>
    <xf numFmtId="0" fontId="0" fillId="0" borderId="2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0" fillId="12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6" xfId="0" applyFont="1" applyFill="1" applyBorder="1" applyAlignment="1">
      <alignment horizontal="left" vertical="top" wrapText="1"/>
    </xf>
    <xf numFmtId="0" fontId="0" fillId="12" borderId="9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0" xfId="0" applyFont="1"/>
    <xf numFmtId="0" fontId="0" fillId="2" borderId="0" xfId="0" applyFill="1"/>
    <xf numFmtId="0" fontId="0" fillId="0" borderId="26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5" borderId="15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0" fillId="12" borderId="19" xfId="0" applyFont="1" applyFill="1" applyBorder="1" applyAlignment="1">
      <alignment horizontal="left" vertical="center" wrapText="1"/>
    </xf>
    <xf numFmtId="0" fontId="0" fillId="12" borderId="20" xfId="0" applyFont="1" applyFill="1" applyBorder="1" applyAlignment="1">
      <alignment horizontal="left" vertical="center" wrapText="1"/>
    </xf>
    <xf numFmtId="0" fontId="0" fillId="13" borderId="19" xfId="0" applyFont="1" applyFill="1" applyBorder="1" applyAlignment="1">
      <alignment horizontal="left" vertical="center" wrapText="1"/>
    </xf>
    <xf numFmtId="0" fontId="0" fillId="13" borderId="20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/>
    </xf>
    <xf numFmtId="0" fontId="20" fillId="16" borderId="23" xfId="0" applyFont="1" applyFill="1" applyBorder="1" applyAlignment="1">
      <alignment horizontal="center"/>
    </xf>
    <xf numFmtId="0" fontId="21" fillId="17" borderId="17" xfId="0" applyFont="1" applyFill="1" applyBorder="1" applyAlignment="1">
      <alignment horizontal="center" vertical="center"/>
    </xf>
    <xf numFmtId="0" fontId="21" fillId="17" borderId="14" xfId="0" applyFont="1" applyFill="1" applyBorder="1" applyAlignment="1">
      <alignment horizontal="center" vertical="center"/>
    </xf>
    <xf numFmtId="0" fontId="21" fillId="17" borderId="18" xfId="0" applyFont="1" applyFill="1" applyBorder="1" applyAlignment="1">
      <alignment horizontal="center" vertical="center"/>
    </xf>
    <xf numFmtId="0" fontId="21" fillId="19" borderId="17" xfId="0" applyFont="1" applyFill="1" applyBorder="1" applyAlignment="1">
      <alignment horizontal="center" vertical="center"/>
    </xf>
    <xf numFmtId="0" fontId="21" fillId="19" borderId="14" xfId="0" applyFont="1" applyFill="1" applyBorder="1" applyAlignment="1">
      <alignment horizontal="center" vertical="center"/>
    </xf>
    <xf numFmtId="0" fontId="21" fillId="19" borderId="18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 wrapText="1"/>
    </xf>
    <xf numFmtId="0" fontId="21" fillId="14" borderId="14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0" fontId="21" fillId="18" borderId="17" xfId="0" applyFont="1" applyFill="1" applyBorder="1" applyAlignment="1">
      <alignment horizontal="center" vertical="center" wrapText="1"/>
    </xf>
    <xf numFmtId="0" fontId="21" fillId="18" borderId="14" xfId="0" applyFont="1" applyFill="1" applyBorder="1" applyAlignment="1">
      <alignment horizontal="center" vertical="center" wrapText="1"/>
    </xf>
    <xf numFmtId="0" fontId="21" fillId="18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4" fillId="14" borderId="2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6" fillId="15" borderId="29" xfId="0" applyFont="1" applyFill="1" applyBorder="1" applyAlignment="1">
      <alignment horizontal="center"/>
    </xf>
    <xf numFmtId="0" fontId="16" fillId="15" borderId="30" xfId="0" applyFont="1" applyFill="1" applyBorder="1" applyAlignment="1">
      <alignment horizontal="center"/>
    </xf>
    <xf numFmtId="0" fontId="16" fillId="15" borderId="31" xfId="0" applyFont="1" applyFill="1" applyBorder="1" applyAlignment="1">
      <alignment horizontal="center"/>
    </xf>
    <xf numFmtId="0" fontId="16" fillId="15" borderId="28" xfId="0" applyFont="1" applyFill="1" applyBorder="1" applyAlignment="1">
      <alignment horizontal="center"/>
    </xf>
    <xf numFmtId="0" fontId="16" fillId="15" borderId="32" xfId="0" applyFont="1" applyFill="1" applyBorder="1" applyAlignment="1">
      <alignment horizontal="center"/>
    </xf>
    <xf numFmtId="0" fontId="0" fillId="5" borderId="6" xfId="0" applyFill="1" applyBorder="1"/>
    <xf numFmtId="0" fontId="4" fillId="11" borderId="1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12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0" fillId="12" borderId="35" xfId="0" applyFont="1" applyFill="1" applyBorder="1" applyAlignment="1">
      <alignment horizontal="left" vertical="center" wrapText="1"/>
    </xf>
    <xf numFmtId="0" fontId="0" fillId="12" borderId="3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13" borderId="2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top" wrapText="1"/>
    </xf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colors>
    <mruColors>
      <color rgb="FFFF3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OPD Per month and % of OPD cases referred from HWC(SC)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82796591300123E-2"/>
          <c:y val="0.21238493723849372"/>
          <c:w val="0.90889439912555914"/>
          <c:h val="0.376969657035548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'Final Score'!$C$4</c:f>
              <c:strCache>
                <c:ptCount val="1"/>
                <c:pt idx="0">
                  <c:v>OPD Per Month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Score'!$D$4:$O$4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1-EC49-9CE5-C7AE6C1D8727}"/>
            </c:ext>
          </c:extLst>
        </c:ser>
        <c:ser>
          <c:idx val="1"/>
          <c:order val="1"/>
          <c:tx>
            <c:strRef>
              <c:f>'Final Score'!$C$8</c:f>
              <c:strCache>
                <c:ptCount val="1"/>
                <c:pt idx="0">
                  <c:v>Percentage of OPD cases referred from HWC (SC)/ Sub -Centre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Score'!$D$8:$O$8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1-EC49-9CE5-C7AE6C1D87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2954111"/>
        <c:axId val="652726175"/>
      </c:barChart>
      <c:catAx>
        <c:axId val="65295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726175"/>
        <c:crosses val="autoZero"/>
        <c:auto val="1"/>
        <c:lblAlgn val="ctr"/>
        <c:lblOffset val="100"/>
        <c:noMultiLvlLbl val="0"/>
      </c:catAx>
      <c:valAx>
        <c:axId val="6527261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5295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58420822397201"/>
          <c:y val="0.80609507144940218"/>
          <c:w val="0.87927580927384075"/>
          <c:h val="0.1661271507728200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05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2222222222225E-2"/>
          <c:y val="0.32921624380285797"/>
          <c:w val="0.87233333333333329"/>
          <c:h val="0.46926983085447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'Final Score'!$C$17</c:f>
              <c:strCache>
                <c:ptCount val="1"/>
                <c:pt idx="0">
                  <c:v>Percentage of anaemia cases treated successfully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Score'!$D$17:$O$17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4-F544-9557-0FE0C56C157D}"/>
            </c:ext>
          </c:extLst>
        </c:ser>
        <c:ser>
          <c:idx val="1"/>
          <c:order val="1"/>
          <c:tx>
            <c:strRef>
              <c:f>'Final Score'!$C$18</c:f>
              <c:strCache>
                <c:ptCount val="1"/>
                <c:pt idx="0">
                  <c:v>Percentage of AEFI cases reported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Score'!$D$18:$O$18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4-F544-9557-0FE0C56C157D}"/>
            </c:ext>
          </c:extLst>
        </c:ser>
        <c:ser>
          <c:idx val="2"/>
          <c:order val="2"/>
          <c:tx>
            <c:strRef>
              <c:f>'Final Score'!$C$19</c:f>
              <c:strCache>
                <c:ptCount val="1"/>
                <c:pt idx="0">
                  <c:v>Percentage of DOT cases completed successfully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Score'!$D$19:$O$19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4-F544-9557-0FE0C56C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7262688"/>
        <c:axId val="1651867776"/>
      </c:barChart>
      <c:catAx>
        <c:axId val="13372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867776"/>
        <c:crosses val="autoZero"/>
        <c:auto val="1"/>
        <c:lblAlgn val="ctr"/>
        <c:lblOffset val="100"/>
        <c:noMultiLvlLbl val="0"/>
      </c:catAx>
      <c:valAx>
        <c:axId val="16518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26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815398075240577E-2"/>
          <c:y val="1.3376348789734619E-2"/>
          <c:w val="0.83955839895013118"/>
          <c:h val="0.2778269903762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95384951881015"/>
          <c:y val="0.35937518226888299"/>
          <c:w val="0.84549059492563428"/>
          <c:h val="0.34204286964129482"/>
        </c:manualLayout>
      </c:layout>
      <c:lineChart>
        <c:grouping val="standard"/>
        <c:varyColors val="0"/>
        <c:ser>
          <c:idx val="0"/>
          <c:order val="0"/>
          <c:tx>
            <c:strRef>
              <c:f>'Final Score'!$C$20</c:f>
              <c:strCache>
                <c:ptCount val="1"/>
                <c:pt idx="0">
                  <c:v>Percentage of children with diarrhoea treated with ORS &amp; Zinc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Score'!$D$20:$O$20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E-AA4E-8763-BABA98C874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9264911"/>
        <c:axId val="238328287"/>
      </c:lineChart>
      <c:catAx>
        <c:axId val="13926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328287"/>
        <c:crosses val="autoZero"/>
        <c:auto val="1"/>
        <c:lblAlgn val="ctr"/>
        <c:lblOffset val="100"/>
        <c:noMultiLvlLbl val="0"/>
      </c:catAx>
      <c:valAx>
        <c:axId val="2383282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6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Score'!$C$21</c:f>
              <c:strCache>
                <c:ptCount val="1"/>
                <c:pt idx="0">
                  <c:v>Left against Medical advice (LAMA) Rate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Score'!$D$21:$O$21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F-A547-8CA2-8311C8860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5870735"/>
        <c:axId val="1438296800"/>
      </c:barChart>
      <c:catAx>
        <c:axId val="91587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296800"/>
        <c:crosses val="autoZero"/>
        <c:auto val="1"/>
        <c:lblAlgn val="ctr"/>
        <c:lblOffset val="100"/>
        <c:noMultiLvlLbl val="0"/>
      </c:catAx>
      <c:valAx>
        <c:axId val="143829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7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99081364829394E-2"/>
          <c:y val="0.38425925925925924"/>
          <c:w val="0.8620008748906387"/>
          <c:h val="0.4101979440069991"/>
        </c:manualLayout>
      </c:layout>
      <c:areaChart>
        <c:grouping val="stacked"/>
        <c:varyColors val="0"/>
        <c:ser>
          <c:idx val="0"/>
          <c:order val="0"/>
          <c:tx>
            <c:strRef>
              <c:f>'Final Score'!$C$22</c:f>
              <c:strCache>
                <c:ptCount val="1"/>
                <c:pt idx="0">
                  <c:v>Patient Satisfaction Score for OPD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Score'!$D$22:$O$22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3-D74A-98BB-258E1E17605F}"/>
            </c:ext>
          </c:extLst>
        </c:ser>
        <c:ser>
          <c:idx val="1"/>
          <c:order val="1"/>
          <c:tx>
            <c:strRef>
              <c:f>'Final Score'!$C$23</c:f>
              <c:strCache>
                <c:ptCount val="1"/>
                <c:pt idx="0">
                  <c:v>Patient Satisfaction Score for IPD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Score'!$D$23:$O$23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3-D74A-98BB-258E1E176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407968"/>
        <c:axId val="1215329488"/>
      </c:areaChart>
      <c:catAx>
        <c:axId val="15364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329488"/>
        <c:crosses val="autoZero"/>
        <c:auto val="1"/>
        <c:lblAlgn val="ctr"/>
        <c:lblOffset val="100"/>
        <c:noMultiLvlLbl val="0"/>
      </c:catAx>
      <c:valAx>
        <c:axId val="121532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407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61264216972879"/>
          <c:y val="1.4489647127442405E-2"/>
          <c:w val="0.77710192475940498"/>
          <c:h val="0.22763560804899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4444444444445"/>
          <c:y val="0.40523148148148147"/>
          <c:w val="0.87233333333333329"/>
          <c:h val="0.38164771070282882"/>
        </c:manualLayout>
      </c:layout>
      <c:lineChart>
        <c:grouping val="standard"/>
        <c:varyColors val="0"/>
        <c:ser>
          <c:idx val="0"/>
          <c:order val="0"/>
          <c:tx>
            <c:strRef>
              <c:f>'Final Score'!$C$5</c:f>
              <c:strCache>
                <c:ptCount val="1"/>
                <c:pt idx="0">
                  <c:v>Percentage of deliveries conducted out of expected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Score'!$D$5:$O$5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D-C445-9B53-B40803BEA36F}"/>
            </c:ext>
          </c:extLst>
        </c:ser>
        <c:ser>
          <c:idx val="1"/>
          <c:order val="1"/>
          <c:tx>
            <c:strRef>
              <c:f>'Final Score'!$C$6</c:f>
              <c:strCache>
                <c:ptCount val="1"/>
                <c:pt idx="0">
                  <c:v>Percentage of deliveries conducted at night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Score'!$D$6:$O$6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D-C445-9B53-B40803BEA3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7708480"/>
        <c:axId val="1409489440"/>
      </c:lineChart>
      <c:catAx>
        <c:axId val="11177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489440"/>
        <c:crosses val="autoZero"/>
        <c:auto val="1"/>
        <c:lblAlgn val="ctr"/>
        <c:lblOffset val="100"/>
        <c:noMultiLvlLbl val="0"/>
      </c:catAx>
      <c:valAx>
        <c:axId val="14094894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7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928258967629049E-2"/>
          <c:y val="6.17672790901138E-3"/>
          <c:w val="0.98401640419947511"/>
          <c:h val="0.28359689413823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'Final Score'!$C$9</c:f>
              <c:strCache>
                <c:ptCount val="1"/>
                <c:pt idx="0">
                  <c:v>Percentage of NCD cases managed in OPD</c:v>
                </c:pt>
              </c:strCache>
            </c:strRef>
          </c:tx>
          <c:spPr>
            <a:gradFill>
              <a:gsLst>
                <a:gs pos="100000">
                  <a:schemeClr val="accent3"/>
                </a:gs>
                <a:gs pos="0">
                  <a:schemeClr val="accent3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Score'!$D$9:$O$9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C-4042-B027-95C4CABB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638045632"/>
        <c:axId val="1126456432"/>
      </c:areaChart>
      <c:catAx>
        <c:axId val="16380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456432"/>
        <c:crosses val="autoZero"/>
        <c:auto val="1"/>
        <c:lblAlgn val="ctr"/>
        <c:lblOffset val="100"/>
        <c:noMultiLvlLbl val="0"/>
      </c:catAx>
      <c:valAx>
        <c:axId val="1126456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4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lt1">
          <a:lumMod val="7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Score'!$C$10</c:f>
              <c:strCache>
                <c:ptCount val="1"/>
                <c:pt idx="0">
                  <c:v>Percentage of stock out as per EML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Score'!$D$10:$O$10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5-8442-8C4E-B090E2A706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7449008"/>
        <c:axId val="1427452880"/>
      </c:barChart>
      <c:catAx>
        <c:axId val="142744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452880"/>
        <c:crosses val="autoZero"/>
        <c:auto val="1"/>
        <c:lblAlgn val="ctr"/>
        <c:lblOffset val="100"/>
        <c:noMultiLvlLbl val="0"/>
      </c:catAx>
      <c:valAx>
        <c:axId val="14274528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744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'Final Score'!$C$11</c:f>
              <c:strCache>
                <c:ptCount val="1"/>
                <c:pt idx="0">
                  <c:v>Percentage of High risk pregnancy/ obstetric cases referred to FRU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56-6D41-A759-0379218EC4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56-6D41-A759-0379218EC4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56-6D41-A759-0379218EC49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D56-6D41-A759-0379218EC49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D56-6D41-A759-0379218EC4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D56-6D41-A759-0379218EC49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D56-6D41-A759-0379218EC49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D56-6D41-A759-0379218EC49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3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3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D56-6D41-A759-0379218EC49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4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4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D56-6D41-A759-0379218EC49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5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5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D56-6D41-A759-0379218EC49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6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6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D56-6D41-A759-0379218EC4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Score'!$D$11:$O$11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D56-6D41-A759-0379218EC4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'Final Score'!$C$12</c:f>
              <c:strCache>
                <c:ptCount val="1"/>
                <c:pt idx="0">
                  <c:v>Percentage of clients accepting limiting or long term contraception methods of contraception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Score'!$D$12:$O$12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3-5B48-AC1C-DC49985A34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109377280"/>
        <c:axId val="2109207456"/>
      </c:lineChart>
      <c:catAx>
        <c:axId val="210937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207456"/>
        <c:crosses val="autoZero"/>
        <c:auto val="1"/>
        <c:lblAlgn val="ctr"/>
        <c:lblOffset val="100"/>
        <c:noMultiLvlLbl val="0"/>
      </c:catAx>
      <c:valAx>
        <c:axId val="21092074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37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Score'!$C$14</c:f>
              <c:strCache>
                <c:ptCount val="1"/>
                <c:pt idx="0">
                  <c:v>Percentage of High risk pregnancies detected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Score'!$D$14:$O$14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3-2744-8337-27A7DC601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3355712"/>
        <c:axId val="1984904784"/>
      </c:barChart>
      <c:catAx>
        <c:axId val="21133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4904784"/>
        <c:crosses val="autoZero"/>
        <c:auto val="1"/>
        <c:lblAlgn val="ctr"/>
        <c:lblOffset val="100"/>
        <c:noMultiLvlLbl val="0"/>
      </c:catAx>
      <c:valAx>
        <c:axId val="198490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5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Score'!$C$15</c:f>
              <c:strCache>
                <c:ptCount val="1"/>
                <c:pt idx="0">
                  <c:v>Percentage of women stayed for 48 hours after normal deliveries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FF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Score'!$D$15:$O$15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7-DA46-9F95-A5A33C26E0E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097503"/>
        <c:axId val="1828314432"/>
      </c:lineChart>
      <c:catAx>
        <c:axId val="10909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314432"/>
        <c:crosses val="autoZero"/>
        <c:auto val="1"/>
        <c:lblAlgn val="ctr"/>
        <c:lblOffset val="100"/>
        <c:noMultiLvlLbl val="0"/>
      </c:catAx>
      <c:valAx>
        <c:axId val="18283144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9097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'Final Score'!$C$16</c:f>
              <c:strCache>
                <c:ptCount val="1"/>
                <c:pt idx="0">
                  <c:v>IUCD  complication rate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47-FC45-A963-6B50ACA6FA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47-FC45-A963-6B50ACA6FA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47-FC45-A963-6B50ACA6FA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E47-FC45-A963-6B50ACA6FA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E47-FC45-A963-6B50ACA6FA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E47-FC45-A963-6B50ACA6FA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E47-FC45-A963-6B50ACA6FA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E47-FC45-A963-6B50ACA6FA9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E47-FC45-A963-6B50ACA6FA9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E47-FC45-A963-6B50ACA6FA9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E47-FC45-A963-6B50ACA6FA9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E47-FC45-A963-6B50ACA6FA9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'Final Score'!$D$3:$O$3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Score'!$D$16:$O$16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E47-FC45-A963-6B50ACA6FA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</cx:f>
      </cx:strDim>
      <cx:numDim type="val">
        <cx:f dir="row">_xlchart.v2.2</cx:f>
      </cx:numDim>
    </cx:data>
  </cx:chartData>
  <cx:chart>
    <cx:title pos="t" align="ctr" overlay="0">
      <cx:tx>
        <cx:txData>
          <cx:v>Percentage of MTP Conducted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chemeClr val="tx1"/>
              </a:solidFill>
            </a:defRPr>
          </a:pPr>
          <a:r>
            <a:rPr lang="en-GB" sz="1400" b="1" i="0" u="none" strike="noStrike" baseline="0">
              <a:solidFill>
                <a:schemeClr val="tx1"/>
              </a:solidFill>
              <a:latin typeface="Calibri" panose="020F0502020204030204"/>
            </a:rPr>
            <a:t>Percentage of MTP Conducted</a:t>
          </a:r>
        </a:p>
      </cx:txPr>
    </cx:title>
    <cx:plotArea>
      <cx:plotAreaRegion>
        <cx:series layoutId="funnel" uniqueId="{F36C19A0-D877-C44D-88CB-4D953DF5B527}">
          <cx:tx>
            <cx:txData>
              <cx:f>_xlchart.v2.0</cx:f>
              <cx:v>Percentage of MTP Conducted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900" b="1" i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GB" b="1">
                  <a:solidFill>
                    <a:schemeClr val="bg1"/>
                  </a:solidFill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 b="1">
              <a:solidFill>
                <a:schemeClr val="tx1"/>
              </a:solidFill>
            </a:endParaRPr>
          </a:p>
        </cx:txPr>
      </cx:axis>
    </cx:plotArea>
  </cx:chart>
  <cx:spPr>
    <a:solidFill>
      <a:schemeClr val="accent5">
        <a:lumMod val="20000"/>
        <a:lumOff val="80000"/>
      </a:schemeClr>
    </a:solidFill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_xlchart.v2.5</cx:f>
      </cx:strDim>
      <cx:numDim type="val">
        <cx:f dir="row">_xlchart.v2.4</cx:f>
      </cx:numDim>
    </cx:data>
  </cx:chartData>
  <cx:chart>
    <cx:title pos="t" align="ctr" overlay="0">
      <cx:tx>
        <cx:txData>
          <cx:v>Drop out rate of Pentavalent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Drop out rate of Pentavalent</a:t>
          </a:r>
        </a:p>
      </cx:txPr>
    </cx:title>
    <cx:plotArea>
      <cx:plotAreaRegion>
        <cx:series layoutId="funnel" uniqueId="{DBEE81E8-7FE6-8C41-969C-D3F7C107CCEE}">
          <cx:tx>
            <cx:txData>
              <cx:f>_xlchart.v2.3</cx:f>
              <cx:v>Drop out rate of  Pentavalent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solidFill>
                      <a:schemeClr val="bg1"/>
                    </a:solidFill>
                  </a:defRPr>
                </a:pPr>
                <a:endParaRPr lang="en-GB" sz="10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150000006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en-GB" sz="105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14/relationships/chartEx" Target="../charts/chartEx2.xml"/><Relationship Id="rId13" Type="http://schemas.openxmlformats.org/officeDocument/2006/relationships/chart" Target="../charts/chart11.xml"/><Relationship Id="rId3" Type="http://schemas.microsoft.com/office/2014/relationships/chartEx" Target="../charts/chartEx1.xml"/><Relationship Id="rId7" Type="http://schemas.openxmlformats.org/officeDocument/2006/relationships/chart" Target="../charts/chart6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9.xml"/><Relationship Id="rId5" Type="http://schemas.openxmlformats.org/officeDocument/2006/relationships/chart" Target="../charts/chart4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3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12700</xdr:rowOff>
    </xdr:from>
    <xdr:to>
      <xdr:col>7</xdr:col>
      <xdr:colOff>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07E28E-A6FE-924A-B9D3-DC1570443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</xdr:colOff>
      <xdr:row>2</xdr:row>
      <xdr:rowOff>0</xdr:rowOff>
    </xdr:from>
    <xdr:to>
      <xdr:col>13</xdr:col>
      <xdr:colOff>12700</xdr:colOff>
      <xdr:row>18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A16BB2-6A93-6C43-BF29-ABCB47EA3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19</xdr:col>
      <xdr:colOff>25400</xdr:colOff>
      <xdr:row>18</xdr:row>
      <xdr:rowOff>12700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C6A4DE5-FCF4-EB44-9FBD-2326A0E6117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9300" y="393700"/>
              <a:ext cx="4978400" cy="3073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19</xdr:col>
      <xdr:colOff>38100</xdr:colOff>
      <xdr:row>2</xdr:row>
      <xdr:rowOff>0</xdr:rowOff>
    </xdr:from>
    <xdr:to>
      <xdr:col>25</xdr:col>
      <xdr:colOff>25400</xdr:colOff>
      <xdr:row>18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3E4AA4-1810-FA42-B48D-F2FF83389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19</xdr:row>
      <xdr:rowOff>12700</xdr:rowOff>
    </xdr:from>
    <xdr:to>
      <xdr:col>7</xdr:col>
      <xdr:colOff>12700</xdr:colOff>
      <xdr:row>34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C1C165-6C3A-654A-A6CD-E6D1DDFD3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</xdr:colOff>
      <xdr:row>19</xdr:row>
      <xdr:rowOff>12700</xdr:rowOff>
    </xdr:from>
    <xdr:to>
      <xdr:col>12</xdr:col>
      <xdr:colOff>812800</xdr:colOff>
      <xdr:row>34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645C44-43A9-884D-853F-8C7CE052A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12700</xdr:colOff>
      <xdr:row>19</xdr:row>
      <xdr:rowOff>12700</xdr:rowOff>
    </xdr:from>
    <xdr:to>
      <xdr:col>19</xdr:col>
      <xdr:colOff>12700</xdr:colOff>
      <xdr:row>34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C0D32AC-8559-6B48-9036-AFAB5EE5A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12700</xdr:colOff>
      <xdr:row>19</xdr:row>
      <xdr:rowOff>12700</xdr:rowOff>
    </xdr:from>
    <xdr:to>
      <xdr:col>25</xdr:col>
      <xdr:colOff>12700</xdr:colOff>
      <xdr:row>34</xdr:row>
      <xdr:rowOff>12700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F025884-A6A8-AA46-817E-6F14B9CC67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875000" y="3670300"/>
              <a:ext cx="4953000" cy="2870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25400</xdr:colOff>
      <xdr:row>35</xdr:row>
      <xdr:rowOff>12700</xdr:rowOff>
    </xdr:from>
    <xdr:to>
      <xdr:col>7</xdr:col>
      <xdr:colOff>0</xdr:colOff>
      <xdr:row>50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9D691A3-1EEA-C848-BFDC-2009F70CD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35</xdr:row>
      <xdr:rowOff>25400</xdr:rowOff>
    </xdr:from>
    <xdr:to>
      <xdr:col>13</xdr:col>
      <xdr:colOff>12700</xdr:colOff>
      <xdr:row>49</xdr:row>
      <xdr:rowOff>177800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44CCBA0-C1A4-3B45-BEEB-D60A5F9FE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25400</xdr:colOff>
      <xdr:row>35</xdr:row>
      <xdr:rowOff>25400</xdr:rowOff>
    </xdr:from>
    <xdr:to>
      <xdr:col>19</xdr:col>
      <xdr:colOff>12700</xdr:colOff>
      <xdr:row>50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E102F08-D0CA-AC4A-9518-D4C6524AC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12700</xdr:colOff>
      <xdr:row>35</xdr:row>
      <xdr:rowOff>25400</xdr:rowOff>
    </xdr:from>
    <xdr:to>
      <xdr:col>25</xdr:col>
      <xdr:colOff>0</xdr:colOff>
      <xdr:row>49</xdr:row>
      <xdr:rowOff>177800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604920E-4E30-A840-B374-69CD8E493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12700</xdr:colOff>
      <xdr:row>35</xdr:row>
      <xdr:rowOff>25400</xdr:rowOff>
    </xdr:from>
    <xdr:to>
      <xdr:col>31</xdr:col>
      <xdr:colOff>12700</xdr:colOff>
      <xdr:row>49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FC6EE98-97AF-E843-933C-3CE6EDDB9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25400</xdr:colOff>
      <xdr:row>51</xdr:row>
      <xdr:rowOff>25400</xdr:rowOff>
    </xdr:from>
    <xdr:to>
      <xdr:col>7</xdr:col>
      <xdr:colOff>0</xdr:colOff>
      <xdr:row>66</xdr:row>
      <xdr:rowOff>12700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5B4A063-46EB-0543-A00E-AE7ACFF24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51</xdr:row>
      <xdr:rowOff>12700</xdr:rowOff>
    </xdr:from>
    <xdr:to>
      <xdr:col>12</xdr:col>
      <xdr:colOff>812800</xdr:colOff>
      <xdr:row>66</xdr:row>
      <xdr:rowOff>12700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3332E16-4941-8047-947B-60F5B992D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2"/>
  <sheetViews>
    <sheetView tabSelected="1" workbookViewId="0">
      <selection activeCell="E13" sqref="E13"/>
    </sheetView>
  </sheetViews>
  <sheetFormatPr baseColWidth="10" defaultColWidth="8.83203125" defaultRowHeight="15" x14ac:dyDescent="0.2"/>
  <cols>
    <col min="1" max="1" width="18.33203125" customWidth="1"/>
    <col min="3" max="3" width="21.83203125" customWidth="1"/>
    <col min="4" max="4" width="28.5" customWidth="1"/>
    <col min="5" max="5" width="25.83203125" customWidth="1"/>
    <col min="6" max="6" width="20.6640625" customWidth="1"/>
    <col min="8" max="8" width="16.83203125" customWidth="1"/>
    <col min="9" max="9" width="20.83203125" customWidth="1"/>
    <col min="10" max="10" width="33.1640625" customWidth="1"/>
  </cols>
  <sheetData>
    <row r="1" spans="1:10" ht="27" thickBot="1" x14ac:dyDescent="0.25">
      <c r="A1" s="93" t="s">
        <v>42</v>
      </c>
      <c r="B1" s="94"/>
      <c r="C1" s="94"/>
      <c r="D1" s="95"/>
      <c r="E1" s="95"/>
      <c r="F1" s="95"/>
      <c r="G1" s="95"/>
      <c r="H1" s="95"/>
      <c r="I1" s="96"/>
    </row>
    <row r="2" spans="1:10" s="86" customFormat="1" ht="32" x14ac:dyDescent="0.2">
      <c r="A2" s="80" t="s">
        <v>0</v>
      </c>
      <c r="B2" s="81" t="s">
        <v>1</v>
      </c>
      <c r="C2" s="82" t="s">
        <v>2</v>
      </c>
      <c r="D2" s="83" t="s">
        <v>22</v>
      </c>
      <c r="E2" s="84" t="s">
        <v>23</v>
      </c>
      <c r="F2" s="84" t="s">
        <v>3</v>
      </c>
      <c r="G2" s="84" t="s">
        <v>4</v>
      </c>
      <c r="H2" s="84" t="s">
        <v>52</v>
      </c>
      <c r="I2" s="85" t="s">
        <v>10</v>
      </c>
    </row>
    <row r="3" spans="1:10" ht="48" x14ac:dyDescent="0.2">
      <c r="A3" s="99" t="s">
        <v>5</v>
      </c>
      <c r="B3" s="75">
        <v>1</v>
      </c>
      <c r="C3" s="76" t="s">
        <v>43</v>
      </c>
      <c r="D3" s="54"/>
      <c r="E3" s="1"/>
      <c r="F3" s="1" t="s">
        <v>79</v>
      </c>
      <c r="G3" s="1" t="s">
        <v>6</v>
      </c>
      <c r="H3" s="1" t="s">
        <v>31</v>
      </c>
      <c r="I3" s="66" t="s">
        <v>48</v>
      </c>
    </row>
    <row r="4" spans="1:10" ht="64" x14ac:dyDescent="0.2">
      <c r="A4" s="99"/>
      <c r="B4" s="75">
        <v>2</v>
      </c>
      <c r="C4" s="76" t="s">
        <v>95</v>
      </c>
      <c r="D4" s="72" t="s">
        <v>50</v>
      </c>
      <c r="E4" s="1" t="s">
        <v>49</v>
      </c>
      <c r="F4" s="1" t="s">
        <v>51</v>
      </c>
      <c r="G4" s="1" t="s">
        <v>6</v>
      </c>
      <c r="H4" s="1" t="s">
        <v>14</v>
      </c>
      <c r="I4" s="66" t="s">
        <v>53</v>
      </c>
    </row>
    <row r="5" spans="1:10" ht="96" x14ac:dyDescent="0.2">
      <c r="A5" s="99"/>
      <c r="B5" s="75">
        <v>3</v>
      </c>
      <c r="C5" s="76" t="s">
        <v>88</v>
      </c>
      <c r="D5" s="52" t="s">
        <v>30</v>
      </c>
      <c r="E5" s="1" t="s">
        <v>24</v>
      </c>
      <c r="F5" s="1" t="s">
        <v>54</v>
      </c>
      <c r="G5" s="1" t="s">
        <v>6</v>
      </c>
      <c r="H5" s="1" t="s">
        <v>14</v>
      </c>
      <c r="I5" s="66" t="s">
        <v>15</v>
      </c>
      <c r="J5" s="88"/>
    </row>
    <row r="6" spans="1:10" ht="64" x14ac:dyDescent="0.2">
      <c r="A6" s="99"/>
      <c r="B6" s="75">
        <v>4</v>
      </c>
      <c r="C6" s="76" t="s">
        <v>44</v>
      </c>
      <c r="D6" s="52" t="s">
        <v>72</v>
      </c>
      <c r="E6" s="1" t="s">
        <v>73</v>
      </c>
      <c r="F6" s="1" t="s">
        <v>82</v>
      </c>
      <c r="G6" s="1" t="s">
        <v>6</v>
      </c>
      <c r="H6" s="1" t="s">
        <v>74</v>
      </c>
      <c r="I6" s="66" t="s">
        <v>75</v>
      </c>
    </row>
    <row r="7" spans="1:10" s="10" customFormat="1" ht="80" x14ac:dyDescent="0.2">
      <c r="A7" s="99"/>
      <c r="B7" s="75">
        <v>5</v>
      </c>
      <c r="C7" s="77" t="s">
        <v>96</v>
      </c>
      <c r="D7" s="53" t="s">
        <v>105</v>
      </c>
      <c r="E7" s="7" t="s">
        <v>106</v>
      </c>
      <c r="F7" s="7" t="s">
        <v>107</v>
      </c>
      <c r="G7" s="7" t="s">
        <v>6</v>
      </c>
      <c r="H7" s="7" t="s">
        <v>108</v>
      </c>
      <c r="I7" s="68" t="s">
        <v>110</v>
      </c>
    </row>
    <row r="8" spans="1:10" s="9" customFormat="1" ht="64" x14ac:dyDescent="0.2">
      <c r="A8" s="99"/>
      <c r="B8" s="75">
        <v>6</v>
      </c>
      <c r="C8" s="77" t="s">
        <v>89</v>
      </c>
      <c r="D8" s="53" t="s">
        <v>90</v>
      </c>
      <c r="E8" s="7" t="s">
        <v>91</v>
      </c>
      <c r="F8" s="7" t="s">
        <v>92</v>
      </c>
      <c r="G8" s="7" t="s">
        <v>6</v>
      </c>
      <c r="H8" s="7" t="s">
        <v>21</v>
      </c>
      <c r="I8" s="67" t="s">
        <v>109</v>
      </c>
    </row>
    <row r="9" spans="1:10" ht="80" x14ac:dyDescent="0.2">
      <c r="A9" s="97" t="s">
        <v>7</v>
      </c>
      <c r="B9" s="75">
        <v>7</v>
      </c>
      <c r="C9" s="77" t="s">
        <v>135</v>
      </c>
      <c r="D9" s="53" t="s">
        <v>136</v>
      </c>
      <c r="E9" s="7" t="s">
        <v>137</v>
      </c>
      <c r="F9" s="7" t="s">
        <v>138</v>
      </c>
      <c r="G9" s="7" t="s">
        <v>6</v>
      </c>
      <c r="H9" s="7" t="s">
        <v>16</v>
      </c>
      <c r="I9" s="68" t="s">
        <v>139</v>
      </c>
    </row>
    <row r="10" spans="1:10" ht="80" x14ac:dyDescent="0.2">
      <c r="A10" s="97"/>
      <c r="B10" s="75">
        <v>8</v>
      </c>
      <c r="C10" s="76" t="s">
        <v>83</v>
      </c>
      <c r="D10" s="52" t="s">
        <v>57</v>
      </c>
      <c r="E10" s="1" t="s">
        <v>58</v>
      </c>
      <c r="F10" s="1" t="s">
        <v>55</v>
      </c>
      <c r="G10" s="1" t="s">
        <v>6</v>
      </c>
      <c r="H10" s="1" t="s">
        <v>11</v>
      </c>
      <c r="I10" s="66" t="s">
        <v>56</v>
      </c>
    </row>
    <row r="11" spans="1:10" ht="96" x14ac:dyDescent="0.2">
      <c r="A11" s="97"/>
      <c r="B11" s="75">
        <v>9</v>
      </c>
      <c r="C11" s="76" t="s">
        <v>84</v>
      </c>
      <c r="D11" s="54" t="s">
        <v>85</v>
      </c>
      <c r="E11" s="2" t="s">
        <v>80</v>
      </c>
      <c r="F11" s="1" t="s">
        <v>81</v>
      </c>
      <c r="G11" s="1" t="s">
        <v>6</v>
      </c>
      <c r="H11" s="1" t="s">
        <v>66</v>
      </c>
      <c r="I11" s="66" t="s">
        <v>67</v>
      </c>
    </row>
    <row r="12" spans="1:10" ht="64" x14ac:dyDescent="0.2">
      <c r="A12" s="97"/>
      <c r="B12" s="75">
        <v>10</v>
      </c>
      <c r="C12" s="77" t="s">
        <v>101</v>
      </c>
      <c r="D12" s="72" t="s">
        <v>99</v>
      </c>
      <c r="E12" s="3" t="s">
        <v>98</v>
      </c>
      <c r="F12" s="3" t="s">
        <v>97</v>
      </c>
      <c r="G12" s="3" t="s">
        <v>6</v>
      </c>
      <c r="H12" s="3" t="s">
        <v>12</v>
      </c>
      <c r="I12" s="66" t="s">
        <v>100</v>
      </c>
    </row>
    <row r="13" spans="1:10" ht="80" x14ac:dyDescent="0.2">
      <c r="A13" s="98" t="s">
        <v>8</v>
      </c>
      <c r="B13" s="75">
        <v>11</v>
      </c>
      <c r="C13" s="76" t="s">
        <v>45</v>
      </c>
      <c r="D13" s="52" t="s">
        <v>58</v>
      </c>
      <c r="E13" s="90" t="s">
        <v>143</v>
      </c>
      <c r="F13" s="90" t="s">
        <v>144</v>
      </c>
      <c r="G13" s="1" t="s">
        <v>6</v>
      </c>
      <c r="H13" s="1" t="s">
        <v>11</v>
      </c>
      <c r="I13" s="66" t="s">
        <v>56</v>
      </c>
    </row>
    <row r="14" spans="1:10" ht="96" x14ac:dyDescent="0.2">
      <c r="A14" s="98"/>
      <c r="B14" s="75">
        <v>12</v>
      </c>
      <c r="C14" s="76" t="s">
        <v>46</v>
      </c>
      <c r="D14" s="52" t="s">
        <v>61</v>
      </c>
      <c r="E14" s="1" t="s">
        <v>60</v>
      </c>
      <c r="F14" s="1" t="s">
        <v>62</v>
      </c>
      <c r="G14" s="1" t="s">
        <v>6</v>
      </c>
      <c r="H14" s="1" t="s">
        <v>14</v>
      </c>
      <c r="I14" s="66" t="s">
        <v>63</v>
      </c>
    </row>
    <row r="15" spans="1:10" s="9" customFormat="1" ht="85" x14ac:dyDescent="0.2">
      <c r="A15" s="98"/>
      <c r="B15" s="75">
        <v>13</v>
      </c>
      <c r="C15" s="77" t="s">
        <v>102</v>
      </c>
      <c r="D15" s="73" t="s">
        <v>103</v>
      </c>
      <c r="E15" s="8" t="s">
        <v>86</v>
      </c>
      <c r="F15" s="8" t="s">
        <v>104</v>
      </c>
      <c r="G15" s="8" t="s">
        <v>6</v>
      </c>
      <c r="H15" s="8" t="s">
        <v>64</v>
      </c>
      <c r="I15" s="68" t="s">
        <v>65</v>
      </c>
    </row>
    <row r="16" spans="1:10" ht="102" x14ac:dyDescent="0.2">
      <c r="A16" s="98"/>
      <c r="B16" s="75">
        <v>14</v>
      </c>
      <c r="C16" s="76" t="s">
        <v>47</v>
      </c>
      <c r="D16" s="74" t="s">
        <v>87</v>
      </c>
      <c r="E16" s="4" t="s">
        <v>70</v>
      </c>
      <c r="F16" s="4" t="s">
        <v>71</v>
      </c>
      <c r="G16" s="4" t="s">
        <v>6</v>
      </c>
      <c r="H16" s="4" t="s">
        <v>11</v>
      </c>
      <c r="I16" s="69" t="s">
        <v>76</v>
      </c>
    </row>
    <row r="17" spans="1:10" ht="64" x14ac:dyDescent="0.2">
      <c r="A17" s="98"/>
      <c r="B17" s="75">
        <v>15</v>
      </c>
      <c r="C17" s="76" t="s">
        <v>34</v>
      </c>
      <c r="D17" s="52" t="s">
        <v>35</v>
      </c>
      <c r="E17" s="90" t="s">
        <v>145</v>
      </c>
      <c r="F17" s="90" t="s">
        <v>146</v>
      </c>
      <c r="G17" s="1" t="s">
        <v>6</v>
      </c>
      <c r="H17" s="1" t="s">
        <v>36</v>
      </c>
      <c r="I17" s="66" t="s">
        <v>37</v>
      </c>
    </row>
    <row r="18" spans="1:10" ht="112" x14ac:dyDescent="0.2">
      <c r="A18" s="98"/>
      <c r="B18" s="75">
        <v>16</v>
      </c>
      <c r="C18" s="76" t="s">
        <v>38</v>
      </c>
      <c r="D18" s="52" t="s">
        <v>78</v>
      </c>
      <c r="E18" s="7" t="s">
        <v>140</v>
      </c>
      <c r="F18" s="7" t="s">
        <v>147</v>
      </c>
      <c r="G18" s="1" t="s">
        <v>6</v>
      </c>
      <c r="H18" s="1" t="s">
        <v>39</v>
      </c>
      <c r="I18" s="66" t="s">
        <v>40</v>
      </c>
      <c r="J18" s="64"/>
    </row>
    <row r="19" spans="1:10" ht="80" x14ac:dyDescent="0.2">
      <c r="A19" s="98"/>
      <c r="B19" s="75">
        <v>17</v>
      </c>
      <c r="C19" s="76" t="s">
        <v>77</v>
      </c>
      <c r="D19" s="54" t="s">
        <v>148</v>
      </c>
      <c r="E19" s="2" t="s">
        <v>68</v>
      </c>
      <c r="F19" s="1" t="s">
        <v>115</v>
      </c>
      <c r="G19" s="1" t="s">
        <v>6</v>
      </c>
      <c r="H19" s="1" t="s">
        <v>21</v>
      </c>
      <c r="I19" s="66" t="s">
        <v>69</v>
      </c>
    </row>
    <row r="20" spans="1:10" ht="80" x14ac:dyDescent="0.2">
      <c r="A20" s="91" t="s">
        <v>9</v>
      </c>
      <c r="B20" s="75">
        <v>18</v>
      </c>
      <c r="C20" s="76" t="s">
        <v>41</v>
      </c>
      <c r="D20" s="52" t="s">
        <v>28</v>
      </c>
      <c r="E20" s="1" t="s">
        <v>27</v>
      </c>
      <c r="F20" s="1" t="s">
        <v>29</v>
      </c>
      <c r="G20" s="1" t="s">
        <v>6</v>
      </c>
      <c r="H20" s="1" t="s">
        <v>17</v>
      </c>
      <c r="I20" s="66" t="s">
        <v>18</v>
      </c>
    </row>
    <row r="21" spans="1:10" ht="112" x14ac:dyDescent="0.2">
      <c r="A21" s="91"/>
      <c r="B21" s="75">
        <v>19</v>
      </c>
      <c r="C21" s="76" t="s">
        <v>93</v>
      </c>
      <c r="D21" s="52" t="s">
        <v>25</v>
      </c>
      <c r="E21" s="1" t="s">
        <v>26</v>
      </c>
      <c r="F21" s="1" t="s">
        <v>32</v>
      </c>
      <c r="G21" s="65" t="s">
        <v>6</v>
      </c>
      <c r="H21" s="1" t="s">
        <v>13</v>
      </c>
      <c r="I21" s="66" t="s">
        <v>33</v>
      </c>
    </row>
    <row r="22" spans="1:10" ht="113" thickBot="1" x14ac:dyDescent="0.25">
      <c r="A22" s="92"/>
      <c r="B22" s="78">
        <v>20</v>
      </c>
      <c r="C22" s="79" t="s">
        <v>94</v>
      </c>
      <c r="D22" s="71" t="s">
        <v>25</v>
      </c>
      <c r="E22" s="5" t="s">
        <v>26</v>
      </c>
      <c r="F22" s="5" t="s">
        <v>20</v>
      </c>
      <c r="G22" s="6" t="s">
        <v>6</v>
      </c>
      <c r="H22" s="5" t="s">
        <v>13</v>
      </c>
      <c r="I22" s="70" t="s">
        <v>19</v>
      </c>
    </row>
  </sheetData>
  <mergeCells count="5">
    <mergeCell ref="A20:A22"/>
    <mergeCell ref="A1:I1"/>
    <mergeCell ref="A9:A12"/>
    <mergeCell ref="A13:A19"/>
    <mergeCell ref="A3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AB72-B45F-A64A-B29A-A54525394642}">
  <dimension ref="A1:P38"/>
  <sheetViews>
    <sheetView workbookViewId="0">
      <selection activeCell="J12" sqref="J12"/>
    </sheetView>
  </sheetViews>
  <sheetFormatPr baseColWidth="10" defaultRowHeight="15" x14ac:dyDescent="0.2"/>
  <cols>
    <col min="1" max="2" width="13" customWidth="1"/>
    <col min="3" max="3" width="26.5" customWidth="1"/>
    <col min="4" max="4" width="24.5" customWidth="1"/>
  </cols>
  <sheetData>
    <row r="1" spans="1:16" x14ac:dyDescent="0.2">
      <c r="A1" s="152" t="s">
        <v>133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</row>
    <row r="2" spans="1:16" ht="16" thickBot="1" x14ac:dyDescent="0.25">
      <c r="A2" s="155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56"/>
    </row>
    <row r="3" spans="1:16" s="11" customFormat="1" ht="16" thickBot="1" x14ac:dyDescent="0.25">
      <c r="A3" s="151" t="s">
        <v>0</v>
      </c>
      <c r="B3" s="144"/>
      <c r="C3" s="58" t="s">
        <v>2</v>
      </c>
      <c r="D3" s="59" t="s">
        <v>132</v>
      </c>
      <c r="E3" s="14" t="s">
        <v>117</v>
      </c>
      <c r="F3" s="15" t="s">
        <v>118</v>
      </c>
      <c r="G3" s="14" t="s">
        <v>119</v>
      </c>
      <c r="H3" s="15" t="s">
        <v>120</v>
      </c>
      <c r="I3" s="14" t="s">
        <v>121</v>
      </c>
      <c r="J3" s="15" t="s">
        <v>122</v>
      </c>
      <c r="K3" s="14" t="s">
        <v>123</v>
      </c>
      <c r="L3" s="15" t="s">
        <v>124</v>
      </c>
      <c r="M3" s="14" t="s">
        <v>125</v>
      </c>
      <c r="N3" s="15" t="s">
        <v>126</v>
      </c>
      <c r="O3" s="14" t="s">
        <v>127</v>
      </c>
      <c r="P3" s="16" t="s">
        <v>128</v>
      </c>
    </row>
    <row r="4" spans="1:16" ht="48" x14ac:dyDescent="0.2">
      <c r="A4" s="110" t="s">
        <v>5</v>
      </c>
      <c r="B4" s="145">
        <v>1</v>
      </c>
      <c r="C4" s="162" t="s">
        <v>43</v>
      </c>
      <c r="D4" s="7" t="s">
        <v>79</v>
      </c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7"/>
    </row>
    <row r="5" spans="1:16" ht="32" x14ac:dyDescent="0.2">
      <c r="A5" s="111"/>
      <c r="B5" s="146">
        <v>2</v>
      </c>
      <c r="C5" s="108" t="s">
        <v>95</v>
      </c>
      <c r="D5" s="7" t="s">
        <v>155</v>
      </c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17"/>
    </row>
    <row r="6" spans="1:16" ht="32" x14ac:dyDescent="0.2">
      <c r="A6" s="111"/>
      <c r="B6" s="146"/>
      <c r="C6" s="109"/>
      <c r="D6" s="7" t="s">
        <v>49</v>
      </c>
      <c r="E6" s="12"/>
      <c r="F6" s="13"/>
      <c r="G6" s="12"/>
      <c r="H6" s="13"/>
      <c r="I6" s="12"/>
      <c r="J6" s="13"/>
      <c r="K6" s="12"/>
      <c r="L6" s="13"/>
      <c r="M6" s="12"/>
      <c r="N6" s="13"/>
      <c r="O6" s="12"/>
      <c r="P6" s="17"/>
    </row>
    <row r="7" spans="1:16" ht="112" x14ac:dyDescent="0.2">
      <c r="A7" s="111"/>
      <c r="B7" s="145">
        <v>3</v>
      </c>
      <c r="C7" s="162" t="s">
        <v>88</v>
      </c>
      <c r="D7" s="7" t="s">
        <v>149</v>
      </c>
      <c r="E7" s="12"/>
      <c r="F7" s="13"/>
      <c r="G7" s="12"/>
      <c r="H7" s="13"/>
      <c r="I7" s="12"/>
      <c r="J7" s="13"/>
      <c r="K7" s="12"/>
      <c r="L7" s="13"/>
      <c r="M7" s="12"/>
      <c r="N7" s="13"/>
      <c r="O7" s="12"/>
      <c r="P7" s="17"/>
    </row>
    <row r="8" spans="1:16" ht="32" x14ac:dyDescent="0.2">
      <c r="A8" s="111"/>
      <c r="B8" s="146">
        <v>4</v>
      </c>
      <c r="C8" s="108" t="s">
        <v>44</v>
      </c>
      <c r="D8" s="7" t="s">
        <v>150</v>
      </c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  <c r="P8" s="17"/>
    </row>
    <row r="9" spans="1:16" ht="32" x14ac:dyDescent="0.2">
      <c r="A9" s="111"/>
      <c r="B9" s="146"/>
      <c r="C9" s="109"/>
      <c r="D9" s="7" t="s">
        <v>73</v>
      </c>
      <c r="E9" s="12"/>
      <c r="F9" s="13"/>
      <c r="G9" s="12"/>
      <c r="H9" s="13"/>
      <c r="I9" s="12"/>
      <c r="J9" s="13"/>
      <c r="K9" s="12"/>
      <c r="L9" s="13"/>
      <c r="M9" s="12"/>
      <c r="N9" s="13"/>
      <c r="O9" s="12"/>
      <c r="P9" s="17"/>
    </row>
    <row r="10" spans="1:16" ht="32" x14ac:dyDescent="0.2">
      <c r="A10" s="111"/>
      <c r="B10" s="145">
        <v>5</v>
      </c>
      <c r="C10" s="162" t="s">
        <v>96</v>
      </c>
      <c r="D10" s="7" t="s">
        <v>105</v>
      </c>
      <c r="E10" s="12"/>
      <c r="F10" s="13"/>
      <c r="G10" s="12"/>
      <c r="H10" s="13"/>
      <c r="I10" s="12"/>
      <c r="J10" s="13"/>
      <c r="K10" s="12"/>
      <c r="L10" s="13"/>
      <c r="M10" s="12"/>
      <c r="N10" s="13"/>
      <c r="O10" s="12"/>
      <c r="P10" s="17"/>
    </row>
    <row r="11" spans="1:16" ht="33" thickBot="1" x14ac:dyDescent="0.25">
      <c r="A11" s="112"/>
      <c r="B11" s="145">
        <v>6</v>
      </c>
      <c r="C11" s="57" t="s">
        <v>89</v>
      </c>
      <c r="D11" s="7" t="s">
        <v>90</v>
      </c>
      <c r="E11" s="12"/>
      <c r="F11" s="13"/>
      <c r="G11" s="12"/>
      <c r="H11" s="13"/>
      <c r="I11" s="12"/>
      <c r="J11" s="13"/>
      <c r="K11" s="12"/>
      <c r="L11" s="13"/>
      <c r="M11" s="12"/>
      <c r="N11" s="13"/>
      <c r="O11" s="12"/>
      <c r="P11" s="17"/>
    </row>
    <row r="12" spans="1:16" ht="48" x14ac:dyDescent="0.2">
      <c r="A12" s="114" t="s">
        <v>7</v>
      </c>
      <c r="B12" s="147">
        <v>7</v>
      </c>
      <c r="C12" s="106" t="s">
        <v>156</v>
      </c>
      <c r="D12" s="7" t="s">
        <v>157</v>
      </c>
      <c r="E12" s="21"/>
      <c r="F12" s="55"/>
      <c r="G12" s="21"/>
      <c r="H12" s="55"/>
      <c r="I12" s="21"/>
      <c r="J12" s="55"/>
      <c r="K12" s="21"/>
      <c r="L12" s="55"/>
      <c r="M12" s="21"/>
      <c r="N12" s="55"/>
      <c r="O12" s="21"/>
      <c r="P12" s="56"/>
    </row>
    <row r="13" spans="1:16" ht="32" x14ac:dyDescent="0.2">
      <c r="A13" s="115"/>
      <c r="B13" s="147"/>
      <c r="C13" s="107"/>
      <c r="D13" s="7" t="s">
        <v>151</v>
      </c>
      <c r="E13" s="21"/>
      <c r="F13" s="55"/>
      <c r="G13" s="21"/>
      <c r="H13" s="55"/>
      <c r="I13" s="21"/>
      <c r="J13" s="55"/>
      <c r="K13" s="21"/>
      <c r="L13" s="55"/>
      <c r="M13" s="21"/>
      <c r="N13" s="55"/>
      <c r="O13" s="21"/>
      <c r="P13" s="56"/>
    </row>
    <row r="14" spans="1:16" ht="48" x14ac:dyDescent="0.2">
      <c r="A14" s="115"/>
      <c r="B14" s="147">
        <v>8</v>
      </c>
      <c r="C14" s="108" t="s">
        <v>83</v>
      </c>
      <c r="D14" s="7" t="s">
        <v>152</v>
      </c>
      <c r="E14" s="12"/>
      <c r="F14" s="13"/>
      <c r="G14" s="12"/>
      <c r="H14" s="13"/>
      <c r="I14" s="12"/>
      <c r="J14" s="13"/>
      <c r="K14" s="12"/>
      <c r="L14" s="13"/>
      <c r="M14" s="12"/>
      <c r="N14" s="13"/>
      <c r="O14" s="12"/>
      <c r="P14" s="17"/>
    </row>
    <row r="15" spans="1:16" ht="48" x14ac:dyDescent="0.2">
      <c r="A15" s="115"/>
      <c r="B15" s="147"/>
      <c r="C15" s="109"/>
      <c r="D15" s="163" t="s">
        <v>111</v>
      </c>
      <c r="E15" s="12"/>
      <c r="F15" s="13"/>
      <c r="G15" s="12"/>
      <c r="H15" s="13"/>
      <c r="I15" s="12"/>
      <c r="J15" s="13"/>
      <c r="K15" s="12"/>
      <c r="L15" s="13"/>
      <c r="M15" s="12"/>
      <c r="N15" s="13"/>
      <c r="O15" s="12"/>
      <c r="P15" s="17"/>
    </row>
    <row r="16" spans="1:16" ht="64" x14ac:dyDescent="0.2">
      <c r="A16" s="115"/>
      <c r="B16" s="147">
        <v>9</v>
      </c>
      <c r="C16" s="106" t="s">
        <v>84</v>
      </c>
      <c r="D16" s="164" t="s">
        <v>85</v>
      </c>
      <c r="E16" s="12"/>
      <c r="F16" s="13"/>
      <c r="G16" s="12"/>
      <c r="H16" s="13"/>
      <c r="I16" s="12"/>
      <c r="J16" s="13"/>
      <c r="K16" s="12"/>
      <c r="L16" s="13"/>
      <c r="M16" s="12"/>
      <c r="N16" s="13"/>
      <c r="O16" s="12"/>
      <c r="P16" s="17"/>
    </row>
    <row r="17" spans="1:16" ht="64" x14ac:dyDescent="0.2">
      <c r="A17" s="115"/>
      <c r="B17" s="147"/>
      <c r="C17" s="107"/>
      <c r="D17" s="164" t="s">
        <v>80</v>
      </c>
      <c r="E17" s="12"/>
      <c r="F17" s="13"/>
      <c r="G17" s="12"/>
      <c r="H17" s="13"/>
      <c r="I17" s="12"/>
      <c r="J17" s="13"/>
      <c r="K17" s="12"/>
      <c r="L17" s="13"/>
      <c r="M17" s="12"/>
      <c r="N17" s="13"/>
      <c r="O17" s="12"/>
      <c r="P17" s="17"/>
    </row>
    <row r="18" spans="1:16" ht="32" x14ac:dyDescent="0.2">
      <c r="A18" s="115"/>
      <c r="B18" s="147">
        <v>10</v>
      </c>
      <c r="C18" s="108" t="s">
        <v>158</v>
      </c>
      <c r="D18" s="7" t="s">
        <v>98</v>
      </c>
      <c r="E18" s="12"/>
      <c r="F18" s="13"/>
      <c r="G18" s="12"/>
      <c r="H18" s="13"/>
      <c r="I18" s="12"/>
      <c r="J18" s="13"/>
      <c r="K18" s="12"/>
      <c r="L18" s="13"/>
      <c r="M18" s="12"/>
      <c r="N18" s="13"/>
      <c r="O18" s="12"/>
      <c r="P18" s="17"/>
    </row>
    <row r="19" spans="1:16" ht="33" thickBot="1" x14ac:dyDescent="0.25">
      <c r="A19" s="116"/>
      <c r="B19" s="147"/>
      <c r="C19" s="109"/>
      <c r="D19" s="7" t="s">
        <v>112</v>
      </c>
      <c r="E19" s="12"/>
      <c r="F19" s="13"/>
      <c r="G19" s="12"/>
      <c r="H19" s="13"/>
      <c r="I19" s="12"/>
      <c r="J19" s="13"/>
      <c r="K19" s="12"/>
      <c r="L19" s="13"/>
      <c r="M19" s="12"/>
      <c r="N19" s="13"/>
      <c r="O19" s="12"/>
      <c r="P19" s="17"/>
    </row>
    <row r="20" spans="1:16" ht="48" x14ac:dyDescent="0.2">
      <c r="A20" s="103" t="s">
        <v>8</v>
      </c>
      <c r="B20" s="159">
        <v>11</v>
      </c>
      <c r="C20" s="165" t="s">
        <v>45</v>
      </c>
      <c r="D20" s="7" t="s">
        <v>59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57"/>
    </row>
    <row r="21" spans="1:16" ht="32" x14ac:dyDescent="0.2">
      <c r="A21" s="104"/>
      <c r="B21" s="160"/>
      <c r="C21" s="166"/>
      <c r="D21" s="167" t="s">
        <v>143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48" x14ac:dyDescent="0.2">
      <c r="A22" s="104"/>
      <c r="B22" s="148">
        <v>12</v>
      </c>
      <c r="C22" s="57" t="s">
        <v>46</v>
      </c>
      <c r="D22" s="7" t="s">
        <v>61</v>
      </c>
      <c r="E22" s="12"/>
      <c r="F22" s="13"/>
      <c r="G22" s="12"/>
      <c r="H22" s="13"/>
      <c r="I22" s="12"/>
      <c r="J22" s="13"/>
      <c r="K22" s="12"/>
      <c r="L22" s="13"/>
      <c r="M22" s="12"/>
      <c r="N22" s="13"/>
      <c r="O22" s="12"/>
      <c r="P22" s="17"/>
    </row>
    <row r="23" spans="1:16" ht="34" x14ac:dyDescent="0.2">
      <c r="A23" s="104"/>
      <c r="B23" s="149">
        <v>13</v>
      </c>
      <c r="C23" s="106" t="s">
        <v>159</v>
      </c>
      <c r="D23" s="161" t="s">
        <v>153</v>
      </c>
      <c r="E23" s="12"/>
      <c r="F23" s="13"/>
      <c r="G23" s="12"/>
      <c r="H23" s="13"/>
      <c r="I23" s="12"/>
      <c r="J23" s="13"/>
      <c r="K23" s="12"/>
      <c r="L23" s="13"/>
      <c r="M23" s="12"/>
      <c r="N23" s="13"/>
      <c r="O23" s="12"/>
      <c r="P23" s="17"/>
    </row>
    <row r="24" spans="1:16" ht="34" x14ac:dyDescent="0.2">
      <c r="A24" s="104"/>
      <c r="B24" s="149"/>
      <c r="C24" s="107"/>
      <c r="D24" s="161" t="s">
        <v>113</v>
      </c>
      <c r="E24" s="12"/>
      <c r="F24" s="13"/>
      <c r="G24" s="12"/>
      <c r="H24" s="13"/>
      <c r="I24" s="12"/>
      <c r="J24" s="13"/>
      <c r="K24" s="12"/>
      <c r="L24" s="13"/>
      <c r="M24" s="12"/>
      <c r="N24" s="13"/>
      <c r="O24" s="12"/>
      <c r="P24" s="17"/>
    </row>
    <row r="25" spans="1:16" ht="51" x14ac:dyDescent="0.2">
      <c r="A25" s="104"/>
      <c r="B25" s="149">
        <v>14</v>
      </c>
      <c r="C25" s="108" t="s">
        <v>47</v>
      </c>
      <c r="D25" s="161" t="s">
        <v>87</v>
      </c>
      <c r="E25" s="12"/>
      <c r="F25" s="13"/>
      <c r="G25" s="12"/>
      <c r="H25" s="13"/>
      <c r="I25" s="12"/>
      <c r="J25" s="13"/>
      <c r="K25" s="12"/>
      <c r="L25" s="13"/>
      <c r="M25" s="12"/>
      <c r="N25" s="13"/>
      <c r="O25" s="12"/>
      <c r="P25" s="17"/>
    </row>
    <row r="26" spans="1:16" ht="34" x14ac:dyDescent="0.2">
      <c r="A26" s="104"/>
      <c r="B26" s="149"/>
      <c r="C26" s="109"/>
      <c r="D26" s="161" t="s">
        <v>70</v>
      </c>
      <c r="E26" s="12"/>
      <c r="F26" s="13"/>
      <c r="G26" s="12"/>
      <c r="H26" s="13"/>
      <c r="I26" s="12"/>
      <c r="J26" s="13"/>
      <c r="K26" s="12"/>
      <c r="L26" s="13"/>
      <c r="M26" s="12"/>
      <c r="N26" s="13"/>
      <c r="O26" s="12"/>
      <c r="P26" s="17"/>
    </row>
    <row r="27" spans="1:16" ht="32" x14ac:dyDescent="0.2">
      <c r="A27" s="104"/>
      <c r="B27" s="149">
        <v>15</v>
      </c>
      <c r="C27" s="106" t="s">
        <v>34</v>
      </c>
      <c r="D27" s="7" t="s">
        <v>35</v>
      </c>
      <c r="E27" s="12"/>
      <c r="F27" s="13"/>
      <c r="G27" s="12"/>
      <c r="H27" s="13"/>
      <c r="I27" s="12"/>
      <c r="J27" s="13"/>
      <c r="K27" s="12"/>
      <c r="L27" s="13"/>
      <c r="M27" s="12"/>
      <c r="N27" s="13"/>
      <c r="O27" s="12"/>
      <c r="P27" s="17"/>
    </row>
    <row r="28" spans="1:16" ht="32" x14ac:dyDescent="0.2">
      <c r="A28" s="104"/>
      <c r="B28" s="149"/>
      <c r="C28" s="107"/>
      <c r="D28" s="7" t="s">
        <v>145</v>
      </c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17"/>
    </row>
    <row r="29" spans="1:16" ht="64" x14ac:dyDescent="0.2">
      <c r="A29" s="104"/>
      <c r="B29" s="149">
        <v>16</v>
      </c>
      <c r="C29" s="108" t="s">
        <v>134</v>
      </c>
      <c r="D29" s="7" t="s">
        <v>154</v>
      </c>
      <c r="E29" s="12"/>
      <c r="F29" s="13"/>
      <c r="G29" s="12"/>
      <c r="H29" s="13"/>
      <c r="I29" s="12"/>
      <c r="J29" s="13"/>
      <c r="K29" s="12"/>
      <c r="L29" s="13"/>
      <c r="M29" s="12"/>
      <c r="N29" s="13"/>
      <c r="O29" s="12"/>
      <c r="P29" s="17"/>
    </row>
    <row r="30" spans="1:16" ht="64" x14ac:dyDescent="0.2">
      <c r="A30" s="104"/>
      <c r="B30" s="149"/>
      <c r="C30" s="109"/>
      <c r="D30" s="7" t="s">
        <v>114</v>
      </c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7"/>
    </row>
    <row r="31" spans="1:16" ht="48" x14ac:dyDescent="0.2">
      <c r="A31" s="104"/>
      <c r="B31" s="149">
        <v>17</v>
      </c>
      <c r="C31" s="106" t="s">
        <v>77</v>
      </c>
      <c r="D31" s="164" t="s">
        <v>148</v>
      </c>
      <c r="E31" s="12"/>
      <c r="F31" s="13"/>
      <c r="G31" s="12"/>
      <c r="H31" s="13"/>
      <c r="I31" s="12"/>
      <c r="J31" s="13"/>
      <c r="K31" s="12"/>
      <c r="L31" s="13"/>
      <c r="M31" s="12"/>
      <c r="N31" s="13"/>
      <c r="O31" s="12"/>
      <c r="P31" s="17"/>
    </row>
    <row r="32" spans="1:16" ht="33" thickBot="1" x14ac:dyDescent="0.25">
      <c r="A32" s="105"/>
      <c r="B32" s="149"/>
      <c r="C32" s="107"/>
      <c r="D32" s="164" t="s">
        <v>68</v>
      </c>
      <c r="E32" s="12"/>
      <c r="F32" s="13"/>
      <c r="G32" s="12"/>
      <c r="H32" s="13"/>
      <c r="I32" s="12"/>
      <c r="J32" s="13"/>
      <c r="K32" s="12"/>
      <c r="L32" s="13"/>
      <c r="M32" s="12"/>
      <c r="N32" s="13"/>
      <c r="O32" s="12"/>
      <c r="P32" s="17"/>
    </row>
    <row r="33" spans="1:16" ht="64" x14ac:dyDescent="0.2">
      <c r="A33" s="100" t="s">
        <v>9</v>
      </c>
      <c r="B33" s="150">
        <v>18</v>
      </c>
      <c r="C33" s="108" t="s">
        <v>41</v>
      </c>
      <c r="D33" s="7" t="s">
        <v>28</v>
      </c>
      <c r="E33" s="12"/>
      <c r="F33" s="13"/>
      <c r="G33" s="12"/>
      <c r="H33" s="13"/>
      <c r="I33" s="12"/>
      <c r="J33" s="13"/>
      <c r="K33" s="12"/>
      <c r="L33" s="13"/>
      <c r="M33" s="12"/>
      <c r="N33" s="13"/>
      <c r="O33" s="12"/>
      <c r="P33" s="17"/>
    </row>
    <row r="34" spans="1:16" ht="16" x14ac:dyDescent="0.2">
      <c r="A34" s="101"/>
      <c r="B34" s="150"/>
      <c r="C34" s="109"/>
      <c r="D34" s="7" t="s">
        <v>27</v>
      </c>
      <c r="E34" s="12"/>
      <c r="F34" s="13"/>
      <c r="G34" s="12"/>
      <c r="H34" s="13"/>
      <c r="I34" s="12"/>
      <c r="J34" s="13"/>
      <c r="K34" s="12"/>
      <c r="L34" s="13"/>
      <c r="M34" s="12"/>
      <c r="N34" s="13"/>
      <c r="O34" s="12"/>
      <c r="P34" s="17"/>
    </row>
    <row r="35" spans="1:16" ht="96" x14ac:dyDescent="0.2">
      <c r="A35" s="101"/>
      <c r="B35" s="150">
        <v>19</v>
      </c>
      <c r="C35" s="106" t="s">
        <v>93</v>
      </c>
      <c r="D35" s="7" t="s">
        <v>160</v>
      </c>
      <c r="E35" s="12"/>
      <c r="F35" s="13"/>
      <c r="G35" s="12"/>
      <c r="H35" s="13"/>
      <c r="I35" s="12"/>
      <c r="J35" s="13"/>
      <c r="K35" s="12"/>
      <c r="L35" s="13"/>
      <c r="M35" s="12"/>
      <c r="N35" s="13"/>
      <c r="O35" s="12"/>
      <c r="P35" s="17"/>
    </row>
    <row r="36" spans="1:16" ht="32" x14ac:dyDescent="0.2">
      <c r="A36" s="101"/>
      <c r="B36" s="150"/>
      <c r="C36" s="107"/>
      <c r="D36" s="7" t="s">
        <v>116</v>
      </c>
      <c r="E36" s="12"/>
      <c r="F36" s="13"/>
      <c r="G36" s="12"/>
      <c r="H36" s="13"/>
      <c r="I36" s="12"/>
      <c r="J36" s="13"/>
      <c r="K36" s="12"/>
      <c r="L36" s="13"/>
      <c r="M36" s="12"/>
      <c r="N36" s="13"/>
      <c r="O36" s="12"/>
      <c r="P36" s="17"/>
    </row>
    <row r="37" spans="1:16" ht="96" x14ac:dyDescent="0.2">
      <c r="A37" s="101"/>
      <c r="B37" s="150">
        <v>20</v>
      </c>
      <c r="C37" s="108" t="s">
        <v>94</v>
      </c>
      <c r="D37" s="7" t="s">
        <v>160</v>
      </c>
      <c r="E37" s="12"/>
      <c r="F37" s="13"/>
      <c r="G37" s="12"/>
      <c r="H37" s="13"/>
      <c r="I37" s="12"/>
      <c r="J37" s="13"/>
      <c r="K37" s="12"/>
      <c r="L37" s="13"/>
      <c r="M37" s="12"/>
      <c r="N37" s="13"/>
      <c r="O37" s="12"/>
      <c r="P37" s="17"/>
    </row>
    <row r="38" spans="1:16" ht="33" thickBot="1" x14ac:dyDescent="0.25">
      <c r="A38" s="102"/>
      <c r="B38" s="158"/>
      <c r="C38" s="168"/>
      <c r="D38" s="169" t="s">
        <v>116</v>
      </c>
      <c r="E38" s="18"/>
      <c r="F38" s="19"/>
      <c r="G38" s="18"/>
      <c r="H38" s="19"/>
      <c r="I38" s="18"/>
      <c r="J38" s="19"/>
      <c r="K38" s="18"/>
      <c r="L38" s="19"/>
      <c r="M38" s="18"/>
      <c r="N38" s="19"/>
      <c r="O38" s="18"/>
      <c r="P38" s="20"/>
    </row>
  </sheetData>
  <mergeCells count="35">
    <mergeCell ref="B33:B34"/>
    <mergeCell ref="B35:B36"/>
    <mergeCell ref="B37:B38"/>
    <mergeCell ref="B20:B21"/>
    <mergeCell ref="C14:C15"/>
    <mergeCell ref="C16:C17"/>
    <mergeCell ref="C18:C19"/>
    <mergeCell ref="A4:A11"/>
    <mergeCell ref="A1:P2"/>
    <mergeCell ref="A12:A19"/>
    <mergeCell ref="C5:C6"/>
    <mergeCell ref="C8:C9"/>
    <mergeCell ref="C12:C13"/>
    <mergeCell ref="B5:B6"/>
    <mergeCell ref="B8:B9"/>
    <mergeCell ref="B12:B13"/>
    <mergeCell ref="B14:B15"/>
    <mergeCell ref="B16:B17"/>
    <mergeCell ref="B18:B19"/>
    <mergeCell ref="C33:C34"/>
    <mergeCell ref="C35:C36"/>
    <mergeCell ref="C37:C38"/>
    <mergeCell ref="A33:A38"/>
    <mergeCell ref="A20:A32"/>
    <mergeCell ref="C20:C21"/>
    <mergeCell ref="C23:C24"/>
    <mergeCell ref="C25:C26"/>
    <mergeCell ref="C27:C28"/>
    <mergeCell ref="C29:C30"/>
    <mergeCell ref="C31:C32"/>
    <mergeCell ref="B23:B24"/>
    <mergeCell ref="B25:B26"/>
    <mergeCell ref="B27:B28"/>
    <mergeCell ref="B29:B30"/>
    <mergeCell ref="B31:B3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5522-E770-1942-B45B-6554F819B914}">
  <dimension ref="A1:P23"/>
  <sheetViews>
    <sheetView workbookViewId="0">
      <selection activeCell="O14" sqref="O14"/>
    </sheetView>
  </sheetViews>
  <sheetFormatPr baseColWidth="10" defaultRowHeight="16" x14ac:dyDescent="0.2"/>
  <cols>
    <col min="1" max="1" width="10.83203125" style="22"/>
    <col min="2" max="2" width="5.6640625" style="22" customWidth="1"/>
    <col min="3" max="3" width="21.83203125" style="22" customWidth="1"/>
    <col min="4" max="15" width="10.83203125" style="24"/>
    <col min="16" max="16" width="10.83203125" style="63"/>
    <col min="17" max="16384" width="10.83203125" style="22"/>
  </cols>
  <sheetData>
    <row r="1" spans="1:16" customFormat="1" ht="15" customHeight="1" x14ac:dyDescent="0.35">
      <c r="A1" s="129" t="s">
        <v>133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60"/>
    </row>
    <row r="2" spans="1:16" customFormat="1" ht="16" customHeight="1" thickBot="1" x14ac:dyDescent="0.4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61"/>
    </row>
    <row r="3" spans="1:16" s="23" customFormat="1" ht="18" thickBot="1" x14ac:dyDescent="0.25">
      <c r="A3" s="51" t="s">
        <v>0</v>
      </c>
      <c r="B3" s="48" t="s">
        <v>131</v>
      </c>
      <c r="C3" s="45"/>
      <c r="D3" s="40" t="s">
        <v>117</v>
      </c>
      <c r="E3" s="30" t="s">
        <v>118</v>
      </c>
      <c r="F3" s="25" t="s">
        <v>119</v>
      </c>
      <c r="G3" s="30" t="s">
        <v>120</v>
      </c>
      <c r="H3" s="25" t="s">
        <v>121</v>
      </c>
      <c r="I3" s="30" t="s">
        <v>122</v>
      </c>
      <c r="J3" s="25" t="s">
        <v>123</v>
      </c>
      <c r="K3" s="30" t="s">
        <v>124</v>
      </c>
      <c r="L3" s="25" t="s">
        <v>125</v>
      </c>
      <c r="M3" s="30" t="s">
        <v>126</v>
      </c>
      <c r="N3" s="25" t="s">
        <v>127</v>
      </c>
      <c r="O3" s="35" t="s">
        <v>128</v>
      </c>
      <c r="P3" s="62"/>
    </row>
    <row r="4" spans="1:16" ht="17" customHeight="1" x14ac:dyDescent="0.2">
      <c r="A4" s="126" t="s">
        <v>5</v>
      </c>
      <c r="B4" s="49">
        <v>1</v>
      </c>
      <c r="C4" s="46" t="s">
        <v>43</v>
      </c>
      <c r="D4" s="41">
        <f>Values!E4</f>
        <v>0</v>
      </c>
      <c r="E4" s="31">
        <f>Values!F4</f>
        <v>0</v>
      </c>
      <c r="F4" s="26">
        <f>Values!G4</f>
        <v>0</v>
      </c>
      <c r="G4" s="31">
        <f>Values!H4</f>
        <v>0</v>
      </c>
      <c r="H4" s="26">
        <f>Values!I4</f>
        <v>0</v>
      </c>
      <c r="I4" s="31">
        <f>Values!J4</f>
        <v>0</v>
      </c>
      <c r="J4" s="26">
        <f>Values!K4</f>
        <v>0</v>
      </c>
      <c r="K4" s="31">
        <f>Values!L4</f>
        <v>0</v>
      </c>
      <c r="L4" s="26">
        <f>Values!M4</f>
        <v>0</v>
      </c>
      <c r="M4" s="31">
        <f>Values!N4</f>
        <v>0</v>
      </c>
      <c r="N4" s="26">
        <f>Values!O4</f>
        <v>0</v>
      </c>
      <c r="O4" s="36">
        <f>Values!P4</f>
        <v>0</v>
      </c>
    </row>
    <row r="5" spans="1:16" ht="51" x14ac:dyDescent="0.2">
      <c r="A5" s="127"/>
      <c r="B5" s="49">
        <v>2</v>
      </c>
      <c r="C5" s="89" t="s">
        <v>95</v>
      </c>
      <c r="D5" s="42" t="e">
        <f>Values!E5/Values!E6</f>
        <v>#DIV/0!</v>
      </c>
      <c r="E5" s="32" t="e">
        <f>Values!F5/Values!F6</f>
        <v>#DIV/0!</v>
      </c>
      <c r="F5" s="27" t="e">
        <f>Values!G5/Values!G6</f>
        <v>#DIV/0!</v>
      </c>
      <c r="G5" s="32" t="e">
        <f>Values!H5/Values!H6</f>
        <v>#DIV/0!</v>
      </c>
      <c r="H5" s="27" t="e">
        <f>Values!I5/Values!I6</f>
        <v>#DIV/0!</v>
      </c>
      <c r="I5" s="32" t="e">
        <f>Values!J5/Values!J6</f>
        <v>#DIV/0!</v>
      </c>
      <c r="J5" s="27" t="e">
        <f>Values!K5/Values!K6</f>
        <v>#DIV/0!</v>
      </c>
      <c r="K5" s="32" t="e">
        <f>Values!L5/Values!L6</f>
        <v>#DIV/0!</v>
      </c>
      <c r="L5" s="27" t="e">
        <f>Values!M5/Values!M6</f>
        <v>#DIV/0!</v>
      </c>
      <c r="M5" s="32" t="e">
        <f>Values!N5/Values!N6</f>
        <v>#DIV/0!</v>
      </c>
      <c r="N5" s="27" t="e">
        <f>Values!O5/Values!O6</f>
        <v>#DIV/0!</v>
      </c>
      <c r="O5" s="37" t="e">
        <f>Values!P5/Values!P6</f>
        <v>#DIV/0!</v>
      </c>
    </row>
    <row r="6" spans="1:16" ht="34" x14ac:dyDescent="0.2">
      <c r="A6" s="127"/>
      <c r="B6" s="49">
        <v>3</v>
      </c>
      <c r="C6" s="89" t="s">
        <v>88</v>
      </c>
      <c r="D6" s="42" t="e">
        <f>Values!E7/Values!E5</f>
        <v>#DIV/0!</v>
      </c>
      <c r="E6" s="32" t="e">
        <f>Values!F7/Values!F5</f>
        <v>#DIV/0!</v>
      </c>
      <c r="F6" s="27" t="e">
        <f>Values!G7/Values!G5</f>
        <v>#DIV/0!</v>
      </c>
      <c r="G6" s="32" t="e">
        <f>Values!H7/Values!H5</f>
        <v>#DIV/0!</v>
      </c>
      <c r="H6" s="27" t="e">
        <f>Values!I7/Values!I5</f>
        <v>#DIV/0!</v>
      </c>
      <c r="I6" s="32" t="e">
        <f>Values!J7/Values!J5</f>
        <v>#DIV/0!</v>
      </c>
      <c r="J6" s="27" t="e">
        <f>Values!K7/Values!K5</f>
        <v>#DIV/0!</v>
      </c>
      <c r="K6" s="32" t="e">
        <f>Values!L7/Values!L5</f>
        <v>#DIV/0!</v>
      </c>
      <c r="L6" s="27" t="e">
        <f>Values!M7/Values!M5</f>
        <v>#DIV/0!</v>
      </c>
      <c r="M6" s="32" t="e">
        <f>Values!N7/Values!N5</f>
        <v>#DIV/0!</v>
      </c>
      <c r="N6" s="27" t="e">
        <f>Values!O7/Values!O5</f>
        <v>#DIV/0!</v>
      </c>
      <c r="O6" s="37" t="e">
        <f>Values!P7/Values!P5</f>
        <v>#DIV/0!</v>
      </c>
    </row>
    <row r="7" spans="1:16" ht="34" x14ac:dyDescent="0.2">
      <c r="A7" s="127"/>
      <c r="B7" s="49">
        <v>4</v>
      </c>
      <c r="C7" s="89" t="s">
        <v>44</v>
      </c>
      <c r="D7" s="42" t="e">
        <f>Values!E8/Values!E9</f>
        <v>#DIV/0!</v>
      </c>
      <c r="E7" s="32" t="e">
        <f>Values!F8/Values!F9</f>
        <v>#DIV/0!</v>
      </c>
      <c r="F7" s="27" t="e">
        <f>Values!G8/Values!G9</f>
        <v>#DIV/0!</v>
      </c>
      <c r="G7" s="32" t="e">
        <f>Values!H8/Values!H9</f>
        <v>#DIV/0!</v>
      </c>
      <c r="H7" s="27" t="e">
        <f>Values!I8/Values!I9</f>
        <v>#DIV/0!</v>
      </c>
      <c r="I7" s="32" t="e">
        <f>Values!J8/Values!J9</f>
        <v>#DIV/0!</v>
      </c>
      <c r="J7" s="27" t="e">
        <f>Values!K8/Values!K9</f>
        <v>#DIV/0!</v>
      </c>
      <c r="K7" s="32" t="e">
        <f>Values!L8/Values!L9</f>
        <v>#DIV/0!</v>
      </c>
      <c r="L7" s="27" t="e">
        <f>Values!M8/Values!M9</f>
        <v>#DIV/0!</v>
      </c>
      <c r="M7" s="32" t="e">
        <f>Values!N8/Values!N9</f>
        <v>#DIV/0!</v>
      </c>
      <c r="N7" s="27" t="e">
        <f>Values!O8/Values!O9</f>
        <v>#DIV/0!</v>
      </c>
      <c r="O7" s="37" t="e">
        <f>Values!P8/Values!P9</f>
        <v>#DIV/0!</v>
      </c>
    </row>
    <row r="8" spans="1:16" ht="51" x14ac:dyDescent="0.2">
      <c r="A8" s="127"/>
      <c r="B8" s="49">
        <v>5</v>
      </c>
      <c r="C8" s="89" t="s">
        <v>96</v>
      </c>
      <c r="D8" s="42" t="e">
        <f>Values!E10/Values!E4</f>
        <v>#DIV/0!</v>
      </c>
      <c r="E8" s="32" t="e">
        <f>Values!F10/Values!F4</f>
        <v>#DIV/0!</v>
      </c>
      <c r="F8" s="27" t="e">
        <f>Values!G10/Values!G4</f>
        <v>#DIV/0!</v>
      </c>
      <c r="G8" s="32" t="e">
        <f>Values!H10/Values!H4</f>
        <v>#DIV/0!</v>
      </c>
      <c r="H8" s="27" t="e">
        <f>Values!I10/Values!I4</f>
        <v>#DIV/0!</v>
      </c>
      <c r="I8" s="32" t="e">
        <f>Values!J10/Values!J4</f>
        <v>#DIV/0!</v>
      </c>
      <c r="J8" s="27" t="e">
        <f>Values!K10/Values!K4</f>
        <v>#DIV/0!</v>
      </c>
      <c r="K8" s="32" t="e">
        <f>Values!L10/Values!L4</f>
        <v>#DIV/0!</v>
      </c>
      <c r="L8" s="27" t="e">
        <f>Values!M10/Values!M4</f>
        <v>#DIV/0!</v>
      </c>
      <c r="M8" s="32" t="e">
        <f>Values!N10/Values!N4</f>
        <v>#DIV/0!</v>
      </c>
      <c r="N8" s="27" t="e">
        <f>Values!O10/Values!O4</f>
        <v>#DIV/0!</v>
      </c>
      <c r="O8" s="37" t="e">
        <f>Values!P10/Values!P4</f>
        <v>#DIV/0!</v>
      </c>
    </row>
    <row r="9" spans="1:16" ht="35" thickBot="1" x14ac:dyDescent="0.25">
      <c r="A9" s="128"/>
      <c r="B9" s="49">
        <v>6</v>
      </c>
      <c r="C9" s="89" t="s">
        <v>89</v>
      </c>
      <c r="D9" s="42" t="e">
        <f>Values!E11/Values!E4</f>
        <v>#DIV/0!</v>
      </c>
      <c r="E9" s="32" t="e">
        <f>Values!F11/Values!F4</f>
        <v>#DIV/0!</v>
      </c>
      <c r="F9" s="27" t="e">
        <f>Values!G11/Values!G4</f>
        <v>#DIV/0!</v>
      </c>
      <c r="G9" s="32" t="e">
        <f>Values!H11/Values!H4</f>
        <v>#DIV/0!</v>
      </c>
      <c r="H9" s="27" t="e">
        <f>Values!I11/Values!I4</f>
        <v>#DIV/0!</v>
      </c>
      <c r="I9" s="32" t="e">
        <f>Values!J11/Values!J4</f>
        <v>#DIV/0!</v>
      </c>
      <c r="J9" s="27" t="e">
        <f>Values!K11/Values!K4</f>
        <v>#DIV/0!</v>
      </c>
      <c r="K9" s="32" t="e">
        <f>Values!L11/Values!L4</f>
        <v>#DIV/0!</v>
      </c>
      <c r="L9" s="27" t="e">
        <f>Values!M11/Values!M4</f>
        <v>#DIV/0!</v>
      </c>
      <c r="M9" s="32" t="e">
        <f>Values!N11/Values!N4</f>
        <v>#DIV/0!</v>
      </c>
      <c r="N9" s="27" t="e">
        <f>Values!O11/Values!O4</f>
        <v>#DIV/0!</v>
      </c>
      <c r="O9" s="37" t="e">
        <f>Values!P11/Values!P4</f>
        <v>#DIV/0!</v>
      </c>
    </row>
    <row r="10" spans="1:16" ht="34" x14ac:dyDescent="0.2">
      <c r="A10" s="117" t="s">
        <v>7</v>
      </c>
      <c r="B10" s="49">
        <v>7</v>
      </c>
      <c r="C10" s="89" t="s">
        <v>141</v>
      </c>
      <c r="D10" s="43" t="e">
        <f>Values!E12/(Values!E13*31)</f>
        <v>#DIV/0!</v>
      </c>
      <c r="E10" s="33" t="e">
        <f>Values!F12/(Values!F13*28)</f>
        <v>#DIV/0!</v>
      </c>
      <c r="F10" s="28" t="e">
        <f>Values!G12/(Values!G13*31)</f>
        <v>#DIV/0!</v>
      </c>
      <c r="G10" s="33" t="e">
        <f>Values!H12/(Values!H13*30)</f>
        <v>#DIV/0!</v>
      </c>
      <c r="H10" s="28" t="e">
        <f>Values!I12/(Values!I13*31)</f>
        <v>#DIV/0!</v>
      </c>
      <c r="I10" s="33" t="e">
        <f>Values!J12/(Values!J13*30)</f>
        <v>#DIV/0!</v>
      </c>
      <c r="J10" s="28" t="e">
        <f>Values!K12/(Values!K13*31)</f>
        <v>#DIV/0!</v>
      </c>
      <c r="K10" s="33" t="e">
        <f>Values!L12/(Values!L13*31)</f>
        <v>#DIV/0!</v>
      </c>
      <c r="L10" s="28" t="e">
        <f>Values!M12/(Values!M13*30)</f>
        <v>#DIV/0!</v>
      </c>
      <c r="M10" s="33" t="e">
        <f>Values!N12/(Values!N13*31)</f>
        <v>#DIV/0!</v>
      </c>
      <c r="N10" s="28" t="e">
        <f>Values!O12/(Values!O13*30)</f>
        <v>#DIV/0!</v>
      </c>
      <c r="O10" s="38" t="e">
        <f>Values!P12/(Values!P13*31)</f>
        <v>#DIV/0!</v>
      </c>
    </row>
    <row r="11" spans="1:16" ht="51" x14ac:dyDescent="0.2">
      <c r="A11" s="118"/>
      <c r="B11" s="49">
        <v>8</v>
      </c>
      <c r="C11" s="89" t="s">
        <v>83</v>
      </c>
      <c r="D11" s="42" t="e">
        <f>Values!E14/Values!E15</f>
        <v>#DIV/0!</v>
      </c>
      <c r="E11" s="32" t="e">
        <f>Values!F14/Values!F15</f>
        <v>#DIV/0!</v>
      </c>
      <c r="F11" s="27" t="e">
        <f>Values!G14/Values!G15</f>
        <v>#DIV/0!</v>
      </c>
      <c r="G11" s="32" t="e">
        <f>Values!H14/Values!H15</f>
        <v>#DIV/0!</v>
      </c>
      <c r="H11" s="27" t="e">
        <f>Values!I14/Values!I15</f>
        <v>#DIV/0!</v>
      </c>
      <c r="I11" s="32" t="e">
        <f>Values!J14/Values!J15</f>
        <v>#DIV/0!</v>
      </c>
      <c r="J11" s="27" t="e">
        <f>Values!K14/Values!K15</f>
        <v>#DIV/0!</v>
      </c>
      <c r="K11" s="32" t="e">
        <f>Values!L14/Values!L15</f>
        <v>#DIV/0!</v>
      </c>
      <c r="L11" s="27" t="e">
        <f>Values!M14/Values!M15</f>
        <v>#DIV/0!</v>
      </c>
      <c r="M11" s="32" t="e">
        <f>Values!N14/Values!N15</f>
        <v>#DIV/0!</v>
      </c>
      <c r="N11" s="27" t="e">
        <f>Values!O14/Values!O15</f>
        <v>#DIV/0!</v>
      </c>
      <c r="O11" s="37" t="e">
        <f>Values!P14/Values!P15</f>
        <v>#DIV/0!</v>
      </c>
    </row>
    <row r="12" spans="1:16" ht="85" x14ac:dyDescent="0.2">
      <c r="A12" s="118"/>
      <c r="B12" s="49">
        <v>9</v>
      </c>
      <c r="C12" s="89" t="s">
        <v>84</v>
      </c>
      <c r="D12" s="42" t="e">
        <f>Values!E16/Values!E17</f>
        <v>#DIV/0!</v>
      </c>
      <c r="E12" s="32" t="e">
        <f>Values!F16/Values!F17</f>
        <v>#DIV/0!</v>
      </c>
      <c r="F12" s="27" t="e">
        <f>Values!G16/Values!G17</f>
        <v>#DIV/0!</v>
      </c>
      <c r="G12" s="32" t="e">
        <f>Values!H16/Values!H17</f>
        <v>#DIV/0!</v>
      </c>
      <c r="H12" s="27" t="e">
        <f>Values!I16/Values!I17</f>
        <v>#DIV/0!</v>
      </c>
      <c r="I12" s="32" t="e">
        <f>Values!J16/Values!J17</f>
        <v>#DIV/0!</v>
      </c>
      <c r="J12" s="27" t="e">
        <f>Values!K16/Values!K17</f>
        <v>#DIV/0!</v>
      </c>
      <c r="K12" s="32" t="e">
        <f>Values!L16/Values!L17</f>
        <v>#DIV/0!</v>
      </c>
      <c r="L12" s="27" t="e">
        <f>Values!M16/Values!M17</f>
        <v>#DIV/0!</v>
      </c>
      <c r="M12" s="32" t="e">
        <f>Values!N16/Values!N17</f>
        <v>#DIV/0!</v>
      </c>
      <c r="N12" s="27" t="e">
        <f>Values!O16/Values!O17</f>
        <v>#DIV/0!</v>
      </c>
      <c r="O12" s="37" t="e">
        <f>Values!P16/Values!P17</f>
        <v>#DIV/0!</v>
      </c>
    </row>
    <row r="13" spans="1:16" ht="35" thickBot="1" x14ac:dyDescent="0.25">
      <c r="A13" s="119"/>
      <c r="B13" s="49">
        <v>10</v>
      </c>
      <c r="C13" s="46" t="s">
        <v>129</v>
      </c>
      <c r="D13" s="42" t="e">
        <f>(Values!E18-Values!E19)/Values!E18</f>
        <v>#DIV/0!</v>
      </c>
      <c r="E13" s="32" t="e">
        <f>(Values!F18-Values!F19)/Values!F18</f>
        <v>#DIV/0!</v>
      </c>
      <c r="F13" s="27" t="e">
        <f>(Values!G18-Values!G19)/Values!G18</f>
        <v>#DIV/0!</v>
      </c>
      <c r="G13" s="32" t="e">
        <f>(Values!H18-Values!H19)/Values!H18</f>
        <v>#DIV/0!</v>
      </c>
      <c r="H13" s="27" t="e">
        <f>(Values!I18-Values!I19)/Values!I18</f>
        <v>#DIV/0!</v>
      </c>
      <c r="I13" s="32" t="e">
        <f>(Values!J18-Values!J19)/Values!J18</f>
        <v>#DIV/0!</v>
      </c>
      <c r="J13" s="27" t="e">
        <f>(Values!K18-Values!K19)/Values!K18</f>
        <v>#DIV/0!</v>
      </c>
      <c r="K13" s="32" t="e">
        <f>(Values!L18-Values!L19)/Values!L18</f>
        <v>#DIV/0!</v>
      </c>
      <c r="L13" s="27" t="e">
        <f>(Values!M18-Values!M19)/Values!M18</f>
        <v>#DIV/0!</v>
      </c>
      <c r="M13" s="32" t="e">
        <f>(Values!N18-Values!N19)/Values!N18</f>
        <v>#DIV/0!</v>
      </c>
      <c r="N13" s="27" t="e">
        <f>(Values!O18-Values!O19)/Values!O18</f>
        <v>#DIV/0!</v>
      </c>
      <c r="O13" s="37" t="e">
        <f>(Values!P18-Values!P19)/Values!P18</f>
        <v>#DIV/0!</v>
      </c>
    </row>
    <row r="14" spans="1:16" ht="34" x14ac:dyDescent="0.2">
      <c r="A14" s="120" t="s">
        <v>142</v>
      </c>
      <c r="B14" s="49">
        <v>11</v>
      </c>
      <c r="C14" s="46" t="s">
        <v>45</v>
      </c>
      <c r="D14" s="42" t="e">
        <f>Values!E20/Values!E21</f>
        <v>#DIV/0!</v>
      </c>
      <c r="E14" s="32" t="e">
        <f>Values!F20/Values!F21</f>
        <v>#DIV/0!</v>
      </c>
      <c r="F14" s="42" t="e">
        <f>Values!G20/Values!G21</f>
        <v>#DIV/0!</v>
      </c>
      <c r="G14" s="32" t="e">
        <f>Values!H20/Values!H21</f>
        <v>#DIV/0!</v>
      </c>
      <c r="H14" s="42" t="e">
        <f>Values!I20/Values!I21</f>
        <v>#DIV/0!</v>
      </c>
      <c r="I14" s="32" t="e">
        <f>Values!J20/Values!J21</f>
        <v>#DIV/0!</v>
      </c>
      <c r="J14" s="42" t="e">
        <f>Values!K20/Values!K21</f>
        <v>#DIV/0!</v>
      </c>
      <c r="K14" s="32" t="e">
        <f>Values!L20/Values!L21</f>
        <v>#DIV/0!</v>
      </c>
      <c r="L14" s="42" t="e">
        <f>Values!M20/Values!M21</f>
        <v>#DIV/0!</v>
      </c>
      <c r="M14" s="32" t="e">
        <f>Values!N20/Values!N21</f>
        <v>#DIV/0!</v>
      </c>
      <c r="N14" s="42" t="e">
        <f>Values!O20/Values!O21</f>
        <v>#DIV/0!</v>
      </c>
      <c r="O14" s="32" t="e">
        <f>Values!P20/Values!P21</f>
        <v>#DIV/0!</v>
      </c>
    </row>
    <row r="15" spans="1:16" ht="51" x14ac:dyDescent="0.2">
      <c r="A15" s="121"/>
      <c r="B15" s="49">
        <v>12</v>
      </c>
      <c r="C15" s="46" t="s">
        <v>46</v>
      </c>
      <c r="D15" s="42" t="e">
        <f>Values!E22/Values!E5</f>
        <v>#DIV/0!</v>
      </c>
      <c r="E15" s="32" t="e">
        <f>Values!F22/Values!F5</f>
        <v>#DIV/0!</v>
      </c>
      <c r="F15" s="27" t="e">
        <f>Values!G22/Values!G5</f>
        <v>#DIV/0!</v>
      </c>
      <c r="G15" s="32" t="e">
        <f>Values!H22/Values!H5</f>
        <v>#DIV/0!</v>
      </c>
      <c r="H15" s="27" t="e">
        <f>Values!I22/Values!I5</f>
        <v>#DIV/0!</v>
      </c>
      <c r="I15" s="32" t="e">
        <f>Values!J22/Values!J5</f>
        <v>#DIV/0!</v>
      </c>
      <c r="J15" s="27" t="e">
        <f>Values!K22/Values!K5</f>
        <v>#DIV/0!</v>
      </c>
      <c r="K15" s="32" t="e">
        <f>Values!L22/Values!L5</f>
        <v>#DIV/0!</v>
      </c>
      <c r="L15" s="27" t="e">
        <f>Values!M22/Values!M5</f>
        <v>#DIV/0!</v>
      </c>
      <c r="M15" s="32" t="e">
        <f>Values!N22/Values!N5</f>
        <v>#DIV/0!</v>
      </c>
      <c r="N15" s="27" t="e">
        <f>Values!O22/Values!O5</f>
        <v>#DIV/0!</v>
      </c>
      <c r="O15" s="37" t="e">
        <f>Values!P22/Values!P5</f>
        <v>#DIV/0!</v>
      </c>
    </row>
    <row r="16" spans="1:16" ht="17" x14ac:dyDescent="0.2">
      <c r="A16" s="121"/>
      <c r="B16" s="49">
        <v>13</v>
      </c>
      <c r="C16" s="46" t="s">
        <v>130</v>
      </c>
      <c r="D16" s="42" t="e">
        <f>Values!E23/Values!E24</f>
        <v>#DIV/0!</v>
      </c>
      <c r="E16" s="32" t="e">
        <f>Values!F23/Values!F24</f>
        <v>#DIV/0!</v>
      </c>
      <c r="F16" s="27" t="e">
        <f>Values!G23/Values!G24</f>
        <v>#DIV/0!</v>
      </c>
      <c r="G16" s="32" t="e">
        <f>Values!H23/Values!H24</f>
        <v>#DIV/0!</v>
      </c>
      <c r="H16" s="27" t="e">
        <f>Values!I23/Values!I24</f>
        <v>#DIV/0!</v>
      </c>
      <c r="I16" s="32" t="e">
        <f>Values!J23/Values!J24</f>
        <v>#DIV/0!</v>
      </c>
      <c r="J16" s="27" t="e">
        <f>Values!K23/Values!K24</f>
        <v>#DIV/0!</v>
      </c>
      <c r="K16" s="32" t="e">
        <f>Values!L23/Values!L24</f>
        <v>#DIV/0!</v>
      </c>
      <c r="L16" s="27" t="e">
        <f>Values!M23/Values!M24</f>
        <v>#DIV/0!</v>
      </c>
      <c r="M16" s="32" t="e">
        <f>Values!N23/Values!N24</f>
        <v>#DIV/0!</v>
      </c>
      <c r="N16" s="27" t="e">
        <f>Values!O23/Values!O24</f>
        <v>#DIV/0!</v>
      </c>
      <c r="O16" s="37" t="e">
        <f>Values!P23/Values!P24</f>
        <v>#DIV/0!</v>
      </c>
    </row>
    <row r="17" spans="1:15" ht="51" x14ac:dyDescent="0.2">
      <c r="A17" s="121"/>
      <c r="B17" s="49">
        <v>14</v>
      </c>
      <c r="C17" s="46" t="s">
        <v>47</v>
      </c>
      <c r="D17" s="42" t="e">
        <f>Values!E25/Values!E26</f>
        <v>#DIV/0!</v>
      </c>
      <c r="E17" s="32" t="e">
        <f>Values!F25/Values!F26</f>
        <v>#DIV/0!</v>
      </c>
      <c r="F17" s="27" t="e">
        <f>Values!G25/Values!G26</f>
        <v>#DIV/0!</v>
      </c>
      <c r="G17" s="32" t="e">
        <f>Values!H25/Values!H26</f>
        <v>#DIV/0!</v>
      </c>
      <c r="H17" s="27" t="e">
        <f>Values!I25/Values!I26</f>
        <v>#DIV/0!</v>
      </c>
      <c r="I17" s="32" t="e">
        <f>Values!J25/Values!J26</f>
        <v>#DIV/0!</v>
      </c>
      <c r="J17" s="27" t="e">
        <f>Values!K25/Values!K26</f>
        <v>#DIV/0!</v>
      </c>
      <c r="K17" s="32" t="e">
        <f>Values!L25/Values!L26</f>
        <v>#DIV/0!</v>
      </c>
      <c r="L17" s="27" t="e">
        <f>Values!M25/Values!M26</f>
        <v>#DIV/0!</v>
      </c>
      <c r="M17" s="32" t="e">
        <f>Values!N25/Values!N26</f>
        <v>#DIV/0!</v>
      </c>
      <c r="N17" s="27" t="e">
        <f>Values!O25/Values!O26</f>
        <v>#DIV/0!</v>
      </c>
      <c r="O17" s="37" t="e">
        <f>Values!P25/Values!P26</f>
        <v>#DIV/0!</v>
      </c>
    </row>
    <row r="18" spans="1:15" ht="34" x14ac:dyDescent="0.2">
      <c r="A18" s="121"/>
      <c r="B18" s="49">
        <v>15</v>
      </c>
      <c r="C18" s="46" t="s">
        <v>34</v>
      </c>
      <c r="D18" s="42" t="e">
        <f>Values!E27/Values!E28</f>
        <v>#DIV/0!</v>
      </c>
      <c r="E18" s="32" t="e">
        <f>Values!F27/Values!F28</f>
        <v>#DIV/0!</v>
      </c>
      <c r="F18" s="27" t="e">
        <f>Values!G27/Values!G28</f>
        <v>#DIV/0!</v>
      </c>
      <c r="G18" s="32" t="e">
        <f>Values!H27/Values!H28</f>
        <v>#DIV/0!</v>
      </c>
      <c r="H18" s="27" t="e">
        <f>Values!I27/Values!I28</f>
        <v>#DIV/0!</v>
      </c>
      <c r="I18" s="32" t="e">
        <f>Values!J27/Values!J28</f>
        <v>#DIV/0!</v>
      </c>
      <c r="J18" s="27" t="e">
        <f>Values!K27/Values!K28</f>
        <v>#DIV/0!</v>
      </c>
      <c r="K18" s="32" t="e">
        <f>Values!L27/Values!L28</f>
        <v>#DIV/0!</v>
      </c>
      <c r="L18" s="27" t="e">
        <f>Values!M27/Values!M28</f>
        <v>#DIV/0!</v>
      </c>
      <c r="M18" s="32" t="e">
        <f>Values!N27/Values!N28</f>
        <v>#DIV/0!</v>
      </c>
      <c r="N18" s="27" t="e">
        <f>Values!O27/Values!O28</f>
        <v>#DIV/0!</v>
      </c>
      <c r="O18" s="37" t="e">
        <f>Values!P27/Values!P28</f>
        <v>#DIV/0!</v>
      </c>
    </row>
    <row r="19" spans="1:15" ht="34" x14ac:dyDescent="0.2">
      <c r="A19" s="121"/>
      <c r="B19" s="49">
        <v>16</v>
      </c>
      <c r="C19" s="46" t="s">
        <v>38</v>
      </c>
      <c r="D19" s="42" t="e">
        <f>Values!E29/Values!E30</f>
        <v>#DIV/0!</v>
      </c>
      <c r="E19" s="32" t="e">
        <f>Values!F29/Values!F30</f>
        <v>#DIV/0!</v>
      </c>
      <c r="F19" s="27" t="e">
        <f>Values!G29/Values!G30</f>
        <v>#DIV/0!</v>
      </c>
      <c r="G19" s="32" t="e">
        <f>Values!H29/Values!H30</f>
        <v>#DIV/0!</v>
      </c>
      <c r="H19" s="27" t="e">
        <f>Values!I29/Values!I30</f>
        <v>#DIV/0!</v>
      </c>
      <c r="I19" s="32" t="e">
        <f>Values!J29/Values!J30</f>
        <v>#DIV/0!</v>
      </c>
      <c r="J19" s="27" t="e">
        <f>Values!K29/Values!K30</f>
        <v>#DIV/0!</v>
      </c>
      <c r="K19" s="32" t="e">
        <f>Values!L29/Values!L30</f>
        <v>#DIV/0!</v>
      </c>
      <c r="L19" s="27" t="e">
        <f>Values!M29/Values!M30</f>
        <v>#DIV/0!</v>
      </c>
      <c r="M19" s="32" t="e">
        <f>Values!N29/Values!N30</f>
        <v>#DIV/0!</v>
      </c>
      <c r="N19" s="27" t="e">
        <f>Values!O29/Values!O30</f>
        <v>#DIV/0!</v>
      </c>
      <c r="O19" s="37" t="e">
        <f>Values!P29/Values!P30</f>
        <v>#DIV/0!</v>
      </c>
    </row>
    <row r="20" spans="1:15" ht="52" thickBot="1" x14ac:dyDescent="0.25">
      <c r="A20" s="122"/>
      <c r="B20" s="49">
        <v>17</v>
      </c>
      <c r="C20" s="46" t="s">
        <v>77</v>
      </c>
      <c r="D20" s="42" t="e">
        <f>Values!E31/Values!E32</f>
        <v>#DIV/0!</v>
      </c>
      <c r="E20" s="32" t="e">
        <f>Values!F31/Values!F32</f>
        <v>#DIV/0!</v>
      </c>
      <c r="F20" s="27" t="e">
        <f>Values!G31/Values!G32</f>
        <v>#DIV/0!</v>
      </c>
      <c r="G20" s="32" t="e">
        <f>Values!H31/Values!H32</f>
        <v>#DIV/0!</v>
      </c>
      <c r="H20" s="27" t="e">
        <f>Values!I31/Values!I32</f>
        <v>#DIV/0!</v>
      </c>
      <c r="I20" s="32" t="e">
        <f>Values!J31/Values!J32</f>
        <v>#DIV/0!</v>
      </c>
      <c r="J20" s="27" t="e">
        <f>Values!K31/Values!K32</f>
        <v>#DIV/0!</v>
      </c>
      <c r="K20" s="32" t="e">
        <f>Values!L31/Values!L32</f>
        <v>#DIV/0!</v>
      </c>
      <c r="L20" s="27" t="e">
        <f>Values!M31/Values!M32</f>
        <v>#DIV/0!</v>
      </c>
      <c r="M20" s="32" t="e">
        <f>Values!N31/Values!N32</f>
        <v>#DIV/0!</v>
      </c>
      <c r="N20" s="27" t="e">
        <f>Values!O31/Values!O32</f>
        <v>#DIV/0!</v>
      </c>
      <c r="O20" s="37" t="e">
        <f>Values!P31/Values!P32</f>
        <v>#DIV/0!</v>
      </c>
    </row>
    <row r="21" spans="1:15" ht="34" x14ac:dyDescent="0.2">
      <c r="A21" s="123" t="s">
        <v>9</v>
      </c>
      <c r="B21" s="49">
        <v>18</v>
      </c>
      <c r="C21" s="46" t="s">
        <v>41</v>
      </c>
      <c r="D21" s="42" t="e">
        <f>Values!E33/Values!E34</f>
        <v>#DIV/0!</v>
      </c>
      <c r="E21" s="32" t="e">
        <f>Values!F33/Values!F34</f>
        <v>#DIV/0!</v>
      </c>
      <c r="F21" s="27" t="e">
        <f>Values!G33/Values!G34</f>
        <v>#DIV/0!</v>
      </c>
      <c r="G21" s="32" t="e">
        <f>Values!H33/Values!H34</f>
        <v>#DIV/0!</v>
      </c>
      <c r="H21" s="27" t="e">
        <f>Values!I33/Values!I34</f>
        <v>#DIV/0!</v>
      </c>
      <c r="I21" s="32" t="e">
        <f>Values!J33/Values!J34</f>
        <v>#DIV/0!</v>
      </c>
      <c r="J21" s="27" t="e">
        <f>Values!K33/Values!K34</f>
        <v>#DIV/0!</v>
      </c>
      <c r="K21" s="32" t="e">
        <f>Values!L33/Values!L34</f>
        <v>#DIV/0!</v>
      </c>
      <c r="L21" s="27" t="e">
        <f>Values!M33/Values!M34</f>
        <v>#DIV/0!</v>
      </c>
      <c r="M21" s="32" t="e">
        <f>Values!N33/Values!N34</f>
        <v>#DIV/0!</v>
      </c>
      <c r="N21" s="27" t="e">
        <f>Values!O33/Values!O34</f>
        <v>#DIV/0!</v>
      </c>
      <c r="O21" s="37" t="e">
        <f>Values!P33/Values!P34</f>
        <v>#DIV/0!</v>
      </c>
    </row>
    <row r="22" spans="1:15" ht="34" x14ac:dyDescent="0.2">
      <c r="A22" s="124"/>
      <c r="B22" s="49">
        <v>19</v>
      </c>
      <c r="C22" s="46" t="s">
        <v>93</v>
      </c>
      <c r="D22" s="41" t="e">
        <f>Values!E35/Values!E36</f>
        <v>#DIV/0!</v>
      </c>
      <c r="E22" s="31" t="e">
        <f>Values!F35/Values!F36</f>
        <v>#DIV/0!</v>
      </c>
      <c r="F22" s="26" t="e">
        <f>Values!G35/Values!G36</f>
        <v>#DIV/0!</v>
      </c>
      <c r="G22" s="31" t="e">
        <f>Values!H35/Values!H36</f>
        <v>#DIV/0!</v>
      </c>
      <c r="H22" s="26" t="e">
        <f>Values!I35/Values!I36</f>
        <v>#DIV/0!</v>
      </c>
      <c r="I22" s="31" t="e">
        <f>Values!J35/Values!J36</f>
        <v>#DIV/0!</v>
      </c>
      <c r="J22" s="26" t="e">
        <f>Values!K35/Values!K36</f>
        <v>#DIV/0!</v>
      </c>
      <c r="K22" s="31" t="e">
        <f>Values!L35/Values!L36</f>
        <v>#DIV/0!</v>
      </c>
      <c r="L22" s="26" t="e">
        <f>Values!M35/Values!M36</f>
        <v>#DIV/0!</v>
      </c>
      <c r="M22" s="31" t="e">
        <f>Values!N35/Values!N36</f>
        <v>#DIV/0!</v>
      </c>
      <c r="N22" s="26" t="e">
        <f>Values!O35/Values!O36</f>
        <v>#DIV/0!</v>
      </c>
      <c r="O22" s="36" t="e">
        <f>Values!P35/Values!P36</f>
        <v>#DIV/0!</v>
      </c>
    </row>
    <row r="23" spans="1:15" ht="35" thickBot="1" x14ac:dyDescent="0.25">
      <c r="A23" s="125"/>
      <c r="B23" s="50">
        <v>20</v>
      </c>
      <c r="C23" s="47" t="s">
        <v>94</v>
      </c>
      <c r="D23" s="44" t="e">
        <f>Values!E37/Values!E38</f>
        <v>#DIV/0!</v>
      </c>
      <c r="E23" s="34" t="e">
        <f>Values!F37/Values!F38</f>
        <v>#DIV/0!</v>
      </c>
      <c r="F23" s="29" t="e">
        <f>Values!G37/Values!G38</f>
        <v>#DIV/0!</v>
      </c>
      <c r="G23" s="34" t="e">
        <f>Values!H37/Values!H38</f>
        <v>#DIV/0!</v>
      </c>
      <c r="H23" s="29" t="e">
        <f>Values!I37/Values!I38</f>
        <v>#DIV/0!</v>
      </c>
      <c r="I23" s="34" t="e">
        <f>Values!J37/Values!J38</f>
        <v>#DIV/0!</v>
      </c>
      <c r="J23" s="29" t="e">
        <f>Values!K37/Values!K38</f>
        <v>#DIV/0!</v>
      </c>
      <c r="K23" s="34" t="e">
        <f>Values!L37/Values!L38</f>
        <v>#DIV/0!</v>
      </c>
      <c r="L23" s="29" t="e">
        <f>Values!M37/Values!M38</f>
        <v>#DIV/0!</v>
      </c>
      <c r="M23" s="34" t="e">
        <f>Values!N37/Values!N38</f>
        <v>#DIV/0!</v>
      </c>
      <c r="N23" s="29" t="e">
        <f>Values!O37/Values!O38</f>
        <v>#DIV/0!</v>
      </c>
      <c r="O23" s="39" t="e">
        <f>Values!P37/Values!P38</f>
        <v>#DIV/0!</v>
      </c>
    </row>
  </sheetData>
  <mergeCells count="5">
    <mergeCell ref="A10:A13"/>
    <mergeCell ref="A14:A20"/>
    <mergeCell ref="A21:A23"/>
    <mergeCell ref="A4:A9"/>
    <mergeCell ref="A1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72D4-F9AE-3040-BA93-AD7EBE8A1A29}">
  <dimension ref="A1:AE66"/>
  <sheetViews>
    <sheetView workbookViewId="0">
      <selection activeCell="C74" sqref="C74"/>
    </sheetView>
  </sheetViews>
  <sheetFormatPr baseColWidth="10" defaultRowHeight="15" x14ac:dyDescent="0.2"/>
  <cols>
    <col min="1" max="1" width="13.1640625" customWidth="1"/>
  </cols>
  <sheetData>
    <row r="1" spans="1:31" x14ac:dyDescent="0.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31" ht="16" thickBo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31" x14ac:dyDescent="0.2">
      <c r="A3" s="131" t="s">
        <v>5</v>
      </c>
    </row>
    <row r="4" spans="1:31" x14ac:dyDescent="0.2">
      <c r="A4" s="132"/>
    </row>
    <row r="5" spans="1:31" x14ac:dyDescent="0.2">
      <c r="A5" s="132"/>
    </row>
    <row r="6" spans="1:31" x14ac:dyDescent="0.2">
      <c r="A6" s="132"/>
    </row>
    <row r="7" spans="1:31" x14ac:dyDescent="0.2">
      <c r="A7" s="132"/>
    </row>
    <row r="8" spans="1:31" x14ac:dyDescent="0.2">
      <c r="A8" s="132"/>
    </row>
    <row r="9" spans="1:31" x14ac:dyDescent="0.2">
      <c r="A9" s="132"/>
    </row>
    <row r="10" spans="1:31" x14ac:dyDescent="0.2">
      <c r="A10" s="132"/>
    </row>
    <row r="11" spans="1:31" x14ac:dyDescent="0.2">
      <c r="A11" s="132"/>
    </row>
    <row r="12" spans="1:31" x14ac:dyDescent="0.2">
      <c r="A12" s="132"/>
    </row>
    <row r="13" spans="1:31" x14ac:dyDescent="0.2">
      <c r="A13" s="132"/>
    </row>
    <row r="14" spans="1:31" x14ac:dyDescent="0.2">
      <c r="A14" s="132"/>
    </row>
    <row r="15" spans="1:31" x14ac:dyDescent="0.2">
      <c r="A15" s="132"/>
    </row>
    <row r="16" spans="1:31" x14ac:dyDescent="0.2">
      <c r="A16" s="132"/>
    </row>
    <row r="17" spans="1:1" x14ac:dyDescent="0.2">
      <c r="A17" s="132"/>
    </row>
    <row r="18" spans="1:1" ht="16" thickBot="1" x14ac:dyDescent="0.25">
      <c r="A18" s="133"/>
    </row>
    <row r="19" spans="1:1" s="87" customFormat="1" ht="16" thickBot="1" x14ac:dyDescent="0.25"/>
    <row r="20" spans="1:1" x14ac:dyDescent="0.2">
      <c r="A20" s="134" t="s">
        <v>7</v>
      </c>
    </row>
    <row r="21" spans="1:1" x14ac:dyDescent="0.2">
      <c r="A21" s="135"/>
    </row>
    <row r="22" spans="1:1" x14ac:dyDescent="0.2">
      <c r="A22" s="135"/>
    </row>
    <row r="23" spans="1:1" x14ac:dyDescent="0.2">
      <c r="A23" s="135"/>
    </row>
    <row r="24" spans="1:1" x14ac:dyDescent="0.2">
      <c r="A24" s="135"/>
    </row>
    <row r="25" spans="1:1" x14ac:dyDescent="0.2">
      <c r="A25" s="135"/>
    </row>
    <row r="26" spans="1:1" x14ac:dyDescent="0.2">
      <c r="A26" s="135"/>
    </row>
    <row r="27" spans="1:1" x14ac:dyDescent="0.2">
      <c r="A27" s="135"/>
    </row>
    <row r="28" spans="1:1" x14ac:dyDescent="0.2">
      <c r="A28" s="135"/>
    </row>
    <row r="29" spans="1:1" x14ac:dyDescent="0.2">
      <c r="A29" s="135"/>
    </row>
    <row r="30" spans="1:1" x14ac:dyDescent="0.2">
      <c r="A30" s="135"/>
    </row>
    <row r="31" spans="1:1" x14ac:dyDescent="0.2">
      <c r="A31" s="135"/>
    </row>
    <row r="32" spans="1:1" x14ac:dyDescent="0.2">
      <c r="A32" s="135"/>
    </row>
    <row r="33" spans="1:1" x14ac:dyDescent="0.2">
      <c r="A33" s="135"/>
    </row>
    <row r="34" spans="1:1" ht="16" thickBot="1" x14ac:dyDescent="0.25">
      <c r="A34" s="136"/>
    </row>
    <row r="35" spans="1:1" s="87" customFormat="1" ht="16" thickBot="1" x14ac:dyDescent="0.25"/>
    <row r="36" spans="1:1" x14ac:dyDescent="0.2">
      <c r="A36" s="137" t="s">
        <v>8</v>
      </c>
    </row>
    <row r="37" spans="1:1" x14ac:dyDescent="0.2">
      <c r="A37" s="138"/>
    </row>
    <row r="38" spans="1:1" x14ac:dyDescent="0.2">
      <c r="A38" s="138"/>
    </row>
    <row r="39" spans="1:1" x14ac:dyDescent="0.2">
      <c r="A39" s="138"/>
    </row>
    <row r="40" spans="1:1" x14ac:dyDescent="0.2">
      <c r="A40" s="138"/>
    </row>
    <row r="41" spans="1:1" x14ac:dyDescent="0.2">
      <c r="A41" s="138"/>
    </row>
    <row r="42" spans="1:1" x14ac:dyDescent="0.2">
      <c r="A42" s="138"/>
    </row>
    <row r="43" spans="1:1" x14ac:dyDescent="0.2">
      <c r="A43" s="138"/>
    </row>
    <row r="44" spans="1:1" x14ac:dyDescent="0.2">
      <c r="A44" s="138"/>
    </row>
    <row r="45" spans="1:1" x14ac:dyDescent="0.2">
      <c r="A45" s="138"/>
    </row>
    <row r="46" spans="1:1" x14ac:dyDescent="0.2">
      <c r="A46" s="138"/>
    </row>
    <row r="47" spans="1:1" x14ac:dyDescent="0.2">
      <c r="A47" s="138"/>
    </row>
    <row r="48" spans="1:1" x14ac:dyDescent="0.2">
      <c r="A48" s="138"/>
    </row>
    <row r="49" spans="1:1" x14ac:dyDescent="0.2">
      <c r="A49" s="138"/>
    </row>
    <row r="50" spans="1:1" ht="16" thickBot="1" x14ac:dyDescent="0.25">
      <c r="A50" s="139"/>
    </row>
    <row r="51" spans="1:1" s="87" customFormat="1" ht="16" thickBot="1" x14ac:dyDescent="0.25"/>
    <row r="52" spans="1:1" x14ac:dyDescent="0.2">
      <c r="A52" s="140" t="s">
        <v>9</v>
      </c>
    </row>
    <row r="53" spans="1:1" x14ac:dyDescent="0.2">
      <c r="A53" s="141"/>
    </row>
    <row r="54" spans="1:1" x14ac:dyDescent="0.2">
      <c r="A54" s="141"/>
    </row>
    <row r="55" spans="1:1" x14ac:dyDescent="0.2">
      <c r="A55" s="141"/>
    </row>
    <row r="56" spans="1:1" x14ac:dyDescent="0.2">
      <c r="A56" s="141"/>
    </row>
    <row r="57" spans="1:1" x14ac:dyDescent="0.2">
      <c r="A57" s="141"/>
    </row>
    <row r="58" spans="1:1" x14ac:dyDescent="0.2">
      <c r="A58" s="141"/>
    </row>
    <row r="59" spans="1:1" x14ac:dyDescent="0.2">
      <c r="A59" s="141"/>
    </row>
    <row r="60" spans="1:1" x14ac:dyDescent="0.2">
      <c r="A60" s="141"/>
    </row>
    <row r="61" spans="1:1" x14ac:dyDescent="0.2">
      <c r="A61" s="141"/>
    </row>
    <row r="62" spans="1:1" x14ac:dyDescent="0.2">
      <c r="A62" s="141"/>
    </row>
    <row r="63" spans="1:1" x14ac:dyDescent="0.2">
      <c r="A63" s="141"/>
    </row>
    <row r="64" spans="1:1" x14ac:dyDescent="0.2">
      <c r="A64" s="141"/>
    </row>
    <row r="65" spans="1:1" x14ac:dyDescent="0.2">
      <c r="A65" s="141"/>
    </row>
    <row r="66" spans="1:1" ht="16" thickBot="1" x14ac:dyDescent="0.25">
      <c r="A66" s="142"/>
    </row>
  </sheetData>
  <mergeCells count="5">
    <mergeCell ref="A3:A18"/>
    <mergeCell ref="A20:A34"/>
    <mergeCell ref="A36:A50"/>
    <mergeCell ref="A52:A66"/>
    <mergeCell ref="A1:A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KPI</vt:lpstr>
      <vt:lpstr>Values</vt:lpstr>
      <vt:lpstr>Final Score</vt:lpstr>
      <vt:lpstr>Graphical Representation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2022-10-27T11:41:48Z</dcterms:modified>
</cp:coreProperties>
</file>